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 tabRatio="925"/>
  </bookViews>
  <sheets>
    <sheet name="ORC" sheetId="29" r:id="rId1"/>
    <sheet name="COMPOSICOES" sheetId="27" r:id="rId2"/>
    <sheet name="CRONOGRAMA" sheetId="3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ORC!$A$6:$H$39</definedName>
    <definedName name="Apl.">#REF!</definedName>
    <definedName name="LOD">OFFSET(#REF!,0,0,COUNTA(#REF!)-1,1)</definedName>
    <definedName name="N.A.">#REF!</definedName>
    <definedName name="NA" comment="NA e Sim ou Não">#REF!</definedName>
    <definedName name="Não_determinado">#REF!</definedName>
    <definedName name="ND">#REF!</definedName>
    <definedName name="Nivel_DES">#REF!</definedName>
    <definedName name="Participantes">OFFSET(#REF!,0,0,COUNTA(#REF!)-1,1)</definedName>
    <definedName name="S_N">#REF!</definedName>
    <definedName name="S_ou_N">#REF!</definedName>
    <definedName name="SimNão">#REF!</definedName>
    <definedName name="USOS_BIM">#REF!</definedName>
    <definedName name="___1Excel_BuiltIn_Print_Area_2_1">#REF!</definedName>
    <definedName name="__1Excel_BuiltIn_Print_Area_2_1">#REF!</definedName>
    <definedName name="_1Excel_BuiltIn_Print_Area_2_1">#REF!</definedName>
    <definedName name="A1XA5">'[1]5-ESQUADRIAS'!#REF!</definedName>
    <definedName name="Excel_BuiltIn_Print_Area_6">#REF!</definedName>
    <definedName name="Excel_BuiltIn_Print_Titles_10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9">#REF!</definedName>
    <definedName name="lista0">[2]AUX!$H$1:$H$11</definedName>
    <definedName name="lista1">[2]AUX!$B$2:$B$8</definedName>
    <definedName name="lista10">[2]AUX!$B$78:$B$81</definedName>
    <definedName name="lista11">[2]AUX!$B$84</definedName>
    <definedName name="lista2">[2]AUX!$B$11:$B$15</definedName>
    <definedName name="lista3">[2]AUX!$B$18:$B$22</definedName>
    <definedName name="lista4">[2]AUX!$B$25:$B$30</definedName>
    <definedName name="lista4.1">[2]AUX!$H$24:$H$31</definedName>
    <definedName name="lista5">[2]AUX!$B$33:$B$38</definedName>
    <definedName name="lista6">[2]AUX!$B$41:$B$50</definedName>
    <definedName name="lista7">[2]AUX!$B$53:$B$65</definedName>
    <definedName name="lista8">[2]AUX!$B$68</definedName>
    <definedName name="lista9">[2]AUX!$B$71:$B$75</definedName>
    <definedName name="SETOP">[3]SETOP!$A$1:$E$2739</definedName>
    <definedName name="SINAPI">[4]SINAPI!$G$1:$M$6500</definedName>
    <definedName name="SINAPIINSUMOS">[3]INSUMOS!$A$1:$E$5287</definedName>
    <definedName name="SUDECAP">#REF!</definedName>
    <definedName name="TELECOMUNICAÇÕES">#REF!</definedName>
    <definedName name="_xlnm.Print_Area" localSheetId="1">COMPOSICOES!$A$1:$H$44</definedName>
    <definedName name="___1Excel_BuiltIn_Print_Area_2_1" localSheetId="0">#REF!</definedName>
    <definedName name="__1Excel_BuiltIn_Print_Area_2_1" localSheetId="0">#REF!</definedName>
    <definedName name="_1Excel_BuiltIn_Print_Area_2_1" localSheetId="0">#REF!</definedName>
    <definedName name="_xlnm.Print_Area" localSheetId="0">ORC!$A$1:$J$52</definedName>
    <definedName name="Excel_BuiltIn_Print_Area_6" localSheetId="0">#REF!</definedName>
    <definedName name="Excel_BuiltIn_Print_Titles_10" localSheetId="0">#REF!</definedName>
    <definedName name="Excel_BuiltIn_Print_Titles_3" localSheetId="0">#REF!</definedName>
    <definedName name="Excel_BuiltIn_Print_Titles_4" localSheetId="0">#REF!</definedName>
    <definedName name="Excel_BuiltIn_Print_Titles_5" localSheetId="0">#REF!</definedName>
    <definedName name="Excel_BuiltIn_Print_Titles_6" localSheetId="0">#REF!</definedName>
    <definedName name="Excel_BuiltIn_Print_Titles_7" localSheetId="0">#REF!</definedName>
    <definedName name="Excel_BuiltIn_Print_Titles_9" localSheetId="0">#REF!</definedName>
    <definedName name="SUDECAP" localSheetId="0">#REF!</definedName>
    <definedName name="TELECOMUNICAÇÕES" localSheetId="0">#REF!</definedName>
    <definedName name="_xlnm.Print_Titles" localSheetId="1">COMPOSICOES!#REF!</definedName>
    <definedName name="_xlnm.Print_Titles" localSheetId="0">ORC!$1:$5</definedName>
    <definedName name="Apl." localSheetId="2">[6]RASCUNHO!$C$2:$C$5</definedName>
    <definedName name="LOD" localSheetId="2">OFFSET([6]Participantes!#REF!,0,0,COUNTA([6]Participantes!#REF!)-1,1)</definedName>
    <definedName name="N.A." localSheetId="2">[6]RASCUNHO!$C$3:$C$5</definedName>
    <definedName name="NA" comment="NA e Sim ou Não" localSheetId="2">[6]RASCUNHO!$C$3:$C$5</definedName>
    <definedName name="Não_determinado" localSheetId="2">[6]Participantes!$B$6:$B$68</definedName>
    <definedName name="ND" localSheetId="2">[6]RASCUNHO!$A$3:$A$9</definedName>
    <definedName name="Nivel_DES" localSheetId="2">[6]RASCUNHO!$A$3:$A$9</definedName>
    <definedName name="Participantes" localSheetId="2">OFFSET([6]Participantes!$B$4,0,0,COUNTA([6]Participantes!$B:$B)-1,1)</definedName>
    <definedName name="S_N" localSheetId="2">[6]RASCUNHO!$B$3:$B$5</definedName>
    <definedName name="S_ou_N" localSheetId="2">[6]RASCUNHO!$B$3:$B$5</definedName>
    <definedName name="SimNão" localSheetId="2">[6]Participantes!#REF!</definedName>
    <definedName name="USOS_BIM" localSheetId="2">[6]RASCUNHO!$A$13:$A$25</definedName>
    <definedName name="___1Excel_BuiltIn_Print_Area_2_1" localSheetId="2">#REF!</definedName>
    <definedName name="__1Excel_BuiltIn_Print_Area_2_1" localSheetId="2">#REF!</definedName>
    <definedName name="_1Excel_BuiltIn_Print_Area_2_1" localSheetId="2">#REF!</definedName>
    <definedName name="Excel_BuiltIn_Print_Area_6" localSheetId="2">#REF!</definedName>
    <definedName name="Excel_BuiltIn_Print_Titles_10" localSheetId="2">#REF!</definedName>
    <definedName name="Excel_BuiltIn_Print_Titles_3" localSheetId="2">#REF!</definedName>
    <definedName name="Excel_BuiltIn_Print_Titles_4" localSheetId="2">#REF!</definedName>
    <definedName name="Excel_BuiltIn_Print_Titles_5" localSheetId="2">#REF!</definedName>
    <definedName name="Excel_BuiltIn_Print_Titles_6" localSheetId="2">#REF!</definedName>
    <definedName name="Excel_BuiltIn_Print_Titles_7" localSheetId="2">#REF!</definedName>
    <definedName name="Excel_BuiltIn_Print_Titles_9" localSheetId="2">#REF!</definedName>
    <definedName name="lista0" localSheetId="2">[5]AUX!$H$1:$H$11</definedName>
    <definedName name="lista1" localSheetId="2">[5]AUX!$B$2:$B$8</definedName>
    <definedName name="lista10" localSheetId="2">[5]AUX!$B$78:$B$81</definedName>
    <definedName name="lista11" localSheetId="2">[5]AUX!$B$84</definedName>
    <definedName name="lista2" localSheetId="2">[5]AUX!$B$11:$B$15</definedName>
    <definedName name="lista3" localSheetId="2">[5]AUX!$B$18:$B$22</definedName>
    <definedName name="lista4" localSheetId="2">[5]AUX!$B$25:$B$30</definedName>
    <definedName name="lista4.1" localSheetId="2">[5]AUX!$H$24:$H$31</definedName>
    <definedName name="lista5" localSheetId="2">[5]AUX!$B$33:$B$38</definedName>
    <definedName name="lista6" localSheetId="2">[5]AUX!$B$41:$B$50</definedName>
    <definedName name="lista7" localSheetId="2">[5]AUX!$B$53:$B$65</definedName>
    <definedName name="lista8" localSheetId="2">[5]AUX!$B$68</definedName>
    <definedName name="lista9" localSheetId="2">[5]AUX!$B$71:$B$75</definedName>
    <definedName name="SUDECAP" localSheetId="2">#REF!</definedName>
    <definedName name="TELECOMUNICAÇÕES" localSheetId="2">#REF!</definedName>
    <definedName name="_xlnm.Print_Area" localSheetId="2">CRONOGRAMA!$A$1:$V$39</definedName>
    <definedName name="_xlnm.Print_Titles" localSheetId="2">CRONOGRAMA!$1:$6</definedName>
  </definedNames>
  <calcPr calcId="144525"/>
</workbook>
</file>

<file path=xl/comments1.xml><?xml version="1.0" encoding="utf-8"?>
<comments xmlns="http://schemas.openxmlformats.org/spreadsheetml/2006/main">
  <authors>
    <author>Ivana</author>
  </authors>
  <commentList>
    <comment ref="X2" authorId="0">
      <text>
        <r>
          <rPr>
            <b/>
            <sz val="9"/>
            <rFont val="Arial"/>
            <charset val="0"/>
          </rPr>
          <t>Ivana:</t>
        </r>
        <r>
          <rPr>
            <sz val="9"/>
            <rFont val="Arial"/>
            <charset val="0"/>
          </rPr>
          <t xml:space="preserve">
PROPORÇÃO DE PROJETOS
</t>
        </r>
      </text>
    </comment>
  </commentList>
</comments>
</file>

<file path=xl/sharedStrings.xml><?xml version="1.0" encoding="utf-8"?>
<sst xmlns="http://schemas.openxmlformats.org/spreadsheetml/2006/main" count="289" uniqueCount="162">
  <si>
    <t>PLANILHA DE FORMAÇÃO DE PREÇOS - CONTRATAÇÃO DE PROJETOS</t>
  </si>
  <si>
    <t>ESTAÇÃO DE TRATAMENTO DE ESGOTO</t>
  </si>
  <si>
    <t>CAMPUS MORRO DO CRUZEIRO</t>
  </si>
  <si>
    <t>UNIVERSIDADE FEDERAL DE OURO PRETO</t>
  </si>
  <si>
    <t>ITEM</t>
  </si>
  <si>
    <t>ESPECIFICAÇÃO</t>
  </si>
  <si>
    <t>UNID</t>
  </si>
  <si>
    <t>QUANT.</t>
  </si>
  <si>
    <t>PREÇO UNIT</t>
  </si>
  <si>
    <t>PREÇO UNIT  C/ BDI</t>
  </si>
  <si>
    <t>PREÇO TOTAL</t>
  </si>
  <si>
    <t>PORCENTAGEM</t>
  </si>
  <si>
    <t>TOTAL</t>
  </si>
  <si>
    <t>CÓDIGO</t>
  </si>
  <si>
    <t>SISTEMA</t>
  </si>
  <si>
    <t>ESTUDOS INICIAIS</t>
  </si>
  <si>
    <t>ATUALIZAÇÃO DO LEVANTAMENTO TOPOGRÁFICO COM MAPEAMENTO DAS REDES DE ESGOTO EXISTENTES NO CAMPUS</t>
  </si>
  <si>
    <t>ANÁLISE CRÍTICA DO MEMORIAL DESCRITIVO ANEXO 03</t>
  </si>
  <si>
    <t>PROJETOS EXECUTIVOS (INCLUSIVE DETALHAMENTOS, MEMORIAIS, CADERNOS, ETC.)</t>
  </si>
  <si>
    <t>TRATAMENTO - ETE - PROJETO DE IMPLANTACAO GERAL E SISTEMAS COMPLEMENTARES - PORTE 1 - VAZAO &lt; 15 L/S</t>
  </si>
  <si>
    <t>PROJETO DE LINHA DE RECALQUE E ESTAÇÃO ELEVATÓRIA - SES, CONFORME DOCUMENTAÇÃO DE PROJETO</t>
  </si>
  <si>
    <t>TRATAMENTO PRELIMINAR</t>
  </si>
  <si>
    <t>TRATAMENTO PRELIMINAR - PROJETO DE UNIDADE DE CORREÇÃO DE ALCALINIDADE - ETE / SES - PORTE 1 - VAZAO &lt; 15 L/S</t>
  </si>
  <si>
    <t>TRATAMENTO PRIMÁRIO</t>
  </si>
  <si>
    <t>PROJETO TRATAMENTO PRIMÁRIO OU SECUNDÁRIO- ETE/SES - PORTE 1 - VAZAO &lt; 15 L/S (DOSADOR ALCALINIZANTE/BOMBA DOSADORA), CONFORME DOCUMENTAÇÃO DE PROJETO</t>
  </si>
  <si>
    <t>TRATAMENTO SECUNDÁRIO</t>
  </si>
  <si>
    <t>REATOR (UASB) - ESTACAO DE TRATAMENTO DE ESGOTOS - SES</t>
  </si>
  <si>
    <t>FILTRO BIOLOGICO PERCOLADOR- ETE / SES - PORTE 1 - VAZAO &lt; 15 L/S, CONFORME DOCUMENTAÇÃO DE PROJETO</t>
  </si>
  <si>
    <t>DECANTADOR SECUNDARIO - ESTACAO DE TRATAMENTO DE ESGOTOS - SES, CONFORME DOCUMENTAÇÃO DE PROJETO</t>
  </si>
  <si>
    <t>PROJETO DA UNIDADE DE GERENCIAMENTO DOS SUBPRODUTOS SÓLIDOS - ETE / SES - PORTE 1 - VAZAO &lt; 15 L/S - UNIDADES DE ACONDICIONAMENTO TEMPORÁRIO DOS RESÍDUOS SÓLIDOS INERTES E LEITO DE SECAGEM PARA O LODO BIOLÓGICO, CONFORME DOCUMENTAÇÃO DE PROJETO</t>
  </si>
  <si>
    <t>TRATAMENTO TERCIÁRIO</t>
  </si>
  <si>
    <t>PROJETO DE SISTEMA DE TRATAMENTO TERCIÁRIO: WETLAND CONSTRUÍDO - ETE / SES - PORTE 1 - VAZAO &lt; 15 L/S, CONFORME DOCUMENTAÇÃO DE PROJETO</t>
  </si>
  <si>
    <t>DOCUMENTAÇÃO COMPLEMENTAR</t>
  </si>
  <si>
    <t>URBANIZACAO E PAISAGISMO - ESTACAO DE TRATAMENTO DE ESGOTOS - SES</t>
  </si>
  <si>
    <t>PROJETO DE TERRAPLENAGEM</t>
  </si>
  <si>
    <t>PROJETO ESTRUTURAL (SEDE ADMINISTRATIVA E COMPLEMENTARES DA ETE)</t>
  </si>
  <si>
    <t>PR A1</t>
  </si>
  <si>
    <t>PROJETO HIDROSSANITARIO E DE DRENAGEM</t>
  </si>
  <si>
    <t>PROJETO ELÉTRICO,  SPDA E AUTOMAÇÃO (SEDE ADMINISTRATIVA E COMPLEMENTARES DA ETE)</t>
  </si>
  <si>
    <t>PROJETO DE CABEAMENTO ESTRUTURADO E SEGURANÇA (SEDE ADMINISTRATIVA E COMPLEMENTARES DA ETE)</t>
  </si>
  <si>
    <t>PROJETO DE INSTALAÇÕES MECÂNICAS E GASES (SEDE ADMINISTRATIVA)</t>
  </si>
  <si>
    <t>PROJETO DE COMBATE A INCENDIO DE UNIDADES ADMINISTRATIVAS</t>
  </si>
  <si>
    <t>PROJETO ARQUITETONICO - EDIFICACOES ADMINISTRATVAS</t>
  </si>
  <si>
    <t>M²</t>
  </si>
  <si>
    <t>SONDAGEM DO TERRENO (ÁREA DE IMPLANTAÇÃO DA ETE)</t>
  </si>
  <si>
    <t>ESTUDOS AMBIENTAIS (LICENCIAMENTO DO EMPREENDIMENTO)</t>
  </si>
  <si>
    <t>MANUAL DE OPERAÇÃO (ESTAÇÃO DE TRATAMENTO DE ESGOTO E SEUS COMPLEMENTARES)</t>
  </si>
  <si>
    <t>PLANILHA ORÇAMENTÁRIA E DOCUMENTAÇÃO COMPLEMENTAR DE GESTÃO DE OBRA</t>
  </si>
  <si>
    <t>COORDENAÇÃO DE PROJETOS</t>
  </si>
  <si>
    <t>%</t>
  </si>
  <si>
    <t>BDI</t>
  </si>
  <si>
    <t>VERSÃO ARQUIVO</t>
  </si>
  <si>
    <t>DATA</t>
  </si>
  <si>
    <t>PROC SEI</t>
  </si>
  <si>
    <t>SISTEMA DE PREÇOS</t>
  </si>
  <si>
    <t>RT</t>
  </si>
  <si>
    <t>CAU</t>
  </si>
  <si>
    <t>QUANT</t>
  </si>
  <si>
    <t>PREÇO UNITÁRIO</t>
  </si>
  <si>
    <t>INDEXAÇÃO</t>
  </si>
  <si>
    <t>1.1</t>
  </si>
  <si>
    <t>CADASTRO DE REDE COLETORA DE ESGOTOS (RCE) - TODO O CAMPUS</t>
  </si>
  <si>
    <t>KM</t>
  </si>
  <si>
    <t>1.2</t>
  </si>
  <si>
    <t>LEVANTAMENTO PLANIALTIMETRICO - EM ARRUAMENTOS, COM INDICACAO DE IMOVEIS PARA ATUALIZACAO DO SEMICADASTRO EXISTENTE</t>
  </si>
  <si>
    <t>4.1</t>
  </si>
  <si>
    <t>LINHA DE RECALQUE, PROJETO E DETALHAMENTO, SES</t>
  </si>
  <si>
    <t>4.2</t>
  </si>
  <si>
    <t>16.1</t>
  </si>
  <si>
    <t>PROJETO ELETRICO - DETALHAMENTOS COMPLEMENTARES, DIAGRAMAS TRIFILARES, DIAGRAMAS DE COMANDO E DETALHES DE INSTALACAO, INC. PROJETO DE AUTOMACAO</t>
  </si>
  <si>
    <t>16.2</t>
  </si>
  <si>
    <t>PROJETO ELETRICO - ILUMINACAO E TOMADAS, SPDA E ATERRAMENTO</t>
  </si>
  <si>
    <t>17.1</t>
  </si>
  <si>
    <t>PROJETO REDES CABEAMENTO ESTRUTURADO</t>
  </si>
  <si>
    <t>17.2</t>
  </si>
  <si>
    <t>PROJETO REDES SEGURANÇA</t>
  </si>
  <si>
    <t>21.1</t>
  </si>
  <si>
    <t>SONDAGEM A PERCUSSAO - INSTALACAO POR FURO</t>
  </si>
  <si>
    <t>21.2</t>
  </si>
  <si>
    <t>SONDAGEM A PERCUSSAO - MOBILIZACAO E DESMOBILIZACAO</t>
  </si>
  <si>
    <t>22.1</t>
  </si>
  <si>
    <t>ENGENHEIRO AMBIENTAL, NÍVEL PLENO, INCLUSIVE ENCARGOS COMPLEMENTARES</t>
  </si>
  <si>
    <t>H</t>
  </si>
  <si>
    <t>22.2</t>
  </si>
  <si>
    <t>ELABORACAO DE PLANTA TOPOGRAFICA EM FORMATO DWG, PDF E SHAPEFILE PARA LICENCIAMENTO AMBIENTAL</t>
  </si>
  <si>
    <t>23.1</t>
  </si>
  <si>
    <t>23.2</t>
  </si>
  <si>
    <t>MANUAL DE USO, OPERAÇÃO E MANUTENÇÃO DAS EDIFICAÇÕES PARA CONSTRUÇÕES NOVAS - ÁREA ATÉ 1.000 M2</t>
  </si>
  <si>
    <t>24.1</t>
  </si>
  <si>
    <t>ORCAMENTO - TRATAMENTO PRELIMINAR - SES</t>
  </si>
  <si>
    <t>24.2</t>
  </si>
  <si>
    <t>ORCAMENTO - TRATAMENTO PRIMÁRIO - SES</t>
  </si>
  <si>
    <t>24.3</t>
  </si>
  <si>
    <t>ORCAMENTO - REATOR UASB - SES</t>
  </si>
  <si>
    <t>24.4</t>
  </si>
  <si>
    <t>ORCAMENTO - FILTRO BIOLOGICO - SES</t>
  </si>
  <si>
    <t>24.5</t>
  </si>
  <si>
    <t>ORCAMENTO - DECANTADOR SECUNDARIO - SES</t>
  </si>
  <si>
    <t>24.6</t>
  </si>
  <si>
    <t>ORCAMENTO - FILTRO DE SECAGEM - SES</t>
  </si>
  <si>
    <t>24.7</t>
  </si>
  <si>
    <t>ORCAMENTO - LINHA DE RECALQUE - SES</t>
  </si>
  <si>
    <t>24.8</t>
  </si>
  <si>
    <t>PLANILHA ORÇAMENTÁRIA PARA CONSTRUÇÕES NOVAS - ÁREA
ATÉ 1.000 M2 - (POR DISCIPLINA)</t>
  </si>
  <si>
    <t>25.1</t>
  </si>
  <si>
    <t>25.2</t>
  </si>
  <si>
    <t>25.3</t>
  </si>
  <si>
    <t>25.4</t>
  </si>
  <si>
    <t>25.5</t>
  </si>
  <si>
    <t>25.6</t>
  </si>
  <si>
    <t>ORCAMENTO - FILTRODE SECAGEM - SES</t>
  </si>
  <si>
    <t>25.7</t>
  </si>
  <si>
    <t>ORCAMENTO - SISTEMA DE DESINFECCAO - SES</t>
  </si>
  <si>
    <t>25.8</t>
  </si>
  <si>
    <t>25.9</t>
  </si>
  <si>
    <t>ORCAMENTO - ESTACAO ELEVATORIA DE ESGOTOS - SES</t>
  </si>
  <si>
    <t>25.10</t>
  </si>
  <si>
    <t>ORCAMENTO DAS INSTALACOES ELETRICAS DE UNIDADE E SUB-UNIDADES DE SISTEMAS</t>
  </si>
  <si>
    <t>25.11</t>
  </si>
  <si>
    <t>APOIO TECNICO PARA ESTIMATIVA DE CUSTO DAS ESTRUTURAS PARA INCLUSAO NO ORCAMENTO FINAL DO PROJETO BASICO - ORCAMENTO DEMAIS INSTALAÇÕES</t>
  </si>
  <si>
    <t>CRONOGRAMA FÍSICO FINANCEIRO</t>
  </si>
  <si>
    <t xml:space="preserve">                                                                                                        CAMPUS MORRO DO CRUZEIRO</t>
  </si>
  <si>
    <t>ENTRGA FINAL</t>
  </si>
  <si>
    <t>ENTREGA PARCIAL</t>
  </si>
  <si>
    <t>N</t>
  </si>
  <si>
    <t>PROCESSOS</t>
  </si>
  <si>
    <t>PRODUTOS</t>
  </si>
  <si>
    <t>PERCENTUAL</t>
  </si>
  <si>
    <t xml:space="preserve">VALOR </t>
  </si>
  <si>
    <t>PROJETO BÁSICO</t>
  </si>
  <si>
    <t>PROJETO EXECUTIVO</t>
  </si>
  <si>
    <t>FINAL</t>
  </si>
  <si>
    <t>0-15</t>
  </si>
  <si>
    <t>15-30</t>
  </si>
  <si>
    <t>30-45</t>
  </si>
  <si>
    <t>45-60</t>
  </si>
  <si>
    <t>60-75</t>
  </si>
  <si>
    <t>75-90</t>
  </si>
  <si>
    <t>90-105</t>
  </si>
  <si>
    <t>105-120</t>
  </si>
  <si>
    <t>120-135</t>
  </si>
  <si>
    <t>135-150</t>
  </si>
  <si>
    <t>150-165</t>
  </si>
  <si>
    <t>165-180</t>
  </si>
  <si>
    <t>180-195</t>
  </si>
  <si>
    <t>195-210</t>
  </si>
  <si>
    <t>210-225</t>
  </si>
  <si>
    <t>225-240</t>
  </si>
  <si>
    <t>ATUALIZAÇÃO DO LEVANTAMENTO TOPOGRÁFICO COM MAPEAMENTO DAS INSTALAÇÕES DE ESGOTO EXISTENTES NO CAMPUS</t>
  </si>
  <si>
    <t>SONDAGEM DO TERRENO</t>
  </si>
  <si>
    <t>RELATÓRIO TÉCNICO</t>
  </si>
  <si>
    <t>MEMORIAL DESCRITIVO DEFINITIVO</t>
  </si>
  <si>
    <t>PLANTA DE LOCAÇÃO E SITUAÇÃO DAS INSTALAÇÕES DE ESTAÇÕES ELEVATÓRIAS E SEUS COMPLEMENTARES</t>
  </si>
  <si>
    <t>PLANTA DE LOCAÇÃO E INSTALAÇÃO DE REDE DE RECALQUE</t>
  </si>
  <si>
    <t>DETALHAMENTO BÁSICO DO SISTEMA DE TRATAMENTO PRELIMINAR: GRADEAMENTO E CAIXAS COMPLEMENTARES;</t>
  </si>
  <si>
    <t>DETALHAMENTO BÁSICO DO SISTEMA DE TRATAMENTO PRIMÁRIO: DOSADOR DE ALCALINIZANTE E SEUS EQUIPAMENTOS;</t>
  </si>
  <si>
    <t>DETALHAMENTO BÁSICO DO SISTEMA DE TRATAMENTO SECUNDÁRIO: REATOR UASB, FILTRO BIOLÓGICO PERCOLADOR E DECANTADOR SECUNDÁRIO</t>
  </si>
  <si>
    <t>DETALHAMENTO BÁSICO DOS SISTEMA S DE TRATAMENTO: SISTEMA ALAGADO CONSTRUÍDO DE ESCOAMENTO HORIZONTAL SUPERFICIAL E LANÇAMENTO DO EFLUENTE TRATADO NO LEITO DO RIBEIRÃO DO CARMO</t>
  </si>
  <si>
    <t>PORCENTAGEM PAGA POR ETAPA</t>
  </si>
  <si>
    <t>VALOR PAGO POR ETAPA</t>
  </si>
  <si>
    <t>PORCENTAGEM PAGA ACUMULADA</t>
  </si>
  <si>
    <t>VALOR PAGO ACUMULADO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</si>
</sst>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(* #,##0.00_);_(* \(#,##0.00\);_(* &quot;-&quot;??_);_(@_)"/>
    <numFmt numFmtId="181" formatCode="&quot;R$&quot;\ #,##0.00_);[Red]\(&quot;R$&quot;\ #,###.00\)"/>
    <numFmt numFmtId="182" formatCode="0_);[Red]\(0\)"/>
    <numFmt numFmtId="183" formatCode="0.00_ "/>
    <numFmt numFmtId="184" formatCode="&quot;R$&quot;#,##0.00_);[Red]\(&quot;R$&quot;#,##0.00\)"/>
  </numFmts>
  <fonts count="54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8"/>
      <color rgb="FFFFFFFF"/>
      <name val="Arial"/>
      <charset val="134"/>
    </font>
    <font>
      <b/>
      <sz val="14"/>
      <color theme="1"/>
      <name val="Arial"/>
      <charset val="134"/>
    </font>
    <font>
      <b/>
      <sz val="12"/>
      <color rgb="FFFFFFFF"/>
      <name val="Arial"/>
      <charset val="134"/>
    </font>
    <font>
      <b/>
      <sz val="1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2"/>
      <color theme="1"/>
      <name val="Arial"/>
      <charset val="134"/>
    </font>
    <font>
      <sz val="12"/>
      <name val="Calibri"/>
      <charset val="134"/>
      <scheme val="minor"/>
    </font>
    <font>
      <sz val="12"/>
      <color theme="0"/>
      <name val="Calibri"/>
      <charset val="134"/>
      <scheme val="minor"/>
    </font>
    <font>
      <sz val="11"/>
      <name val="Arial"/>
      <charset val="134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1"/>
      <name val="Calibri"/>
      <charset val="134"/>
      <scheme val="minor"/>
    </font>
    <font>
      <sz val="11"/>
      <name val="Calibri"/>
      <charset val="134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8"/>
      <name val="Calibri"/>
      <charset val="134"/>
    </font>
    <font>
      <sz val="9"/>
      <name val="Arial"/>
      <charset val="134"/>
    </font>
    <font>
      <b/>
      <sz val="9"/>
      <color rgb="FF231F20"/>
      <name val="Arial"/>
      <charset val="134"/>
    </font>
    <font>
      <sz val="9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16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b/>
      <sz val="16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Narrow"/>
      <charset val="134"/>
    </font>
    <font>
      <b/>
      <sz val="9"/>
      <name val="Arial"/>
      <charset val="0"/>
    </font>
    <font>
      <sz val="9"/>
      <name val="Arial"/>
      <charset val="0"/>
    </font>
  </fonts>
  <fills count="49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theme="1" tint="0.5"/>
        <bgColor rgb="FF000000"/>
      </patternFill>
    </fill>
    <fill>
      <patternFill patternType="solid">
        <fgColor theme="5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rgb="FF0073BE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7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1" fillId="18" borderId="71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9" fillId="0" borderId="7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9" borderId="74" applyNumberFormat="0" applyAlignment="0" applyProtection="0">
      <alignment vertical="center"/>
    </xf>
    <xf numFmtId="0" fontId="41" fillId="20" borderId="75" applyNumberFormat="0" applyAlignment="0" applyProtection="0">
      <alignment vertical="center"/>
    </xf>
    <xf numFmtId="0" fontId="42" fillId="20" borderId="74" applyNumberFormat="0" applyAlignment="0" applyProtection="0">
      <alignment vertical="center"/>
    </xf>
    <xf numFmtId="0" fontId="43" fillId="21" borderId="76" applyNumberFormat="0" applyAlignment="0" applyProtection="0">
      <alignment vertical="center"/>
    </xf>
    <xf numFmtId="0" fontId="44" fillId="0" borderId="77" applyNumberFormat="0" applyFill="0" applyAlignment="0" applyProtection="0">
      <alignment vertical="center"/>
    </xf>
    <xf numFmtId="0" fontId="45" fillId="0" borderId="78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1" fillId="0" borderId="0">
      <alignment vertical="top" wrapText="1"/>
    </xf>
    <xf numFmtId="0" fontId="31" fillId="0" borderId="0">
      <alignment vertical="center"/>
    </xf>
    <xf numFmtId="0" fontId="1" fillId="0" borderId="0"/>
    <xf numFmtId="180" fontId="1" fillId="0" borderId="0" applyFont="0" applyFill="0" applyBorder="0" applyAlignment="0" applyProtection="0"/>
    <xf numFmtId="9" fontId="1" fillId="0" borderId="0"/>
  </cellStyleXfs>
  <cellXfs count="369">
    <xf numFmtId="0" fontId="0" fillId="0" borderId="0" xfId="0"/>
    <xf numFmtId="181" fontId="1" fillId="0" borderId="0" xfId="0" applyNumberFormat="1" applyFont="1" applyFill="1" applyAlignment="1"/>
    <xf numFmtId="0" fontId="0" fillId="0" borderId="0" xfId="0" applyFont="1" applyFill="1" applyAlignment="1"/>
    <xf numFmtId="181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/>
    <xf numFmtId="0" fontId="1" fillId="0" borderId="0" xfId="0" applyFont="1" applyFill="1" applyAlignme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81" fontId="4" fillId="3" borderId="8" xfId="0" applyNumberFormat="1" applyFont="1" applyFill="1" applyBorder="1" applyAlignment="1">
      <alignment horizontal="center" vertical="center"/>
    </xf>
    <xf numFmtId="181" fontId="4" fillId="3" borderId="9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81" fontId="4" fillId="3" borderId="11" xfId="0" applyNumberFormat="1" applyFont="1" applyFill="1" applyBorder="1" applyAlignment="1">
      <alignment horizontal="center" vertical="center"/>
    </xf>
    <xf numFmtId="181" fontId="4" fillId="3" borderId="12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182" fontId="7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10" fontId="10" fillId="0" borderId="17" xfId="3" applyNumberFormat="1" applyFont="1" applyFill="1" applyBorder="1" applyAlignment="1">
      <alignment horizontal="center" vertical="center" wrapText="1"/>
    </xf>
    <xf numFmtId="181" fontId="10" fillId="0" borderId="1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/>
    <xf numFmtId="9" fontId="6" fillId="7" borderId="8" xfId="3" applyFont="1" applyFill="1" applyBorder="1" applyAlignment="1">
      <alignment horizontal="center" vertical="center"/>
    </xf>
    <xf numFmtId="0" fontId="11" fillId="0" borderId="18" xfId="0" applyFont="1" applyFill="1" applyBorder="1" applyAlignment="1"/>
    <xf numFmtId="182" fontId="7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justify" vertical="center" wrapText="1"/>
    </xf>
    <xf numFmtId="0" fontId="9" fillId="0" borderId="20" xfId="0" applyFont="1" applyFill="1" applyBorder="1" applyAlignment="1">
      <alignment horizontal="justify" vertical="center" wrapText="1"/>
    </xf>
    <xf numFmtId="10" fontId="10" fillId="0" borderId="21" xfId="3" applyNumberFormat="1" applyFont="1" applyFill="1" applyBorder="1" applyAlignment="1">
      <alignment horizontal="center" vertical="center" wrapText="1"/>
    </xf>
    <xf numFmtId="181" fontId="10" fillId="0" borderId="22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/>
    <xf numFmtId="0" fontId="12" fillId="0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/>
    <xf numFmtId="182" fontId="7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181" fontId="10" fillId="0" borderId="26" xfId="0" applyNumberFormat="1" applyFont="1" applyFill="1" applyBorder="1" applyAlignment="1">
      <alignment horizontal="center" vertical="center" wrapText="1"/>
    </xf>
    <xf numFmtId="9" fontId="6" fillId="7" borderId="24" xfId="3" applyFont="1" applyFill="1" applyBorder="1" applyAlignment="1">
      <alignment horizontal="center" vertical="center"/>
    </xf>
    <xf numFmtId="182" fontId="7" fillId="0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181" fontId="10" fillId="0" borderId="28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/>
    <xf numFmtId="9" fontId="6" fillId="7" borderId="22" xfId="3" applyFont="1" applyFill="1" applyBorder="1" applyAlignment="1">
      <alignment horizontal="center" vertical="center"/>
    </xf>
    <xf numFmtId="9" fontId="5" fillId="0" borderId="22" xfId="0" applyNumberFormat="1" applyFont="1" applyFill="1" applyBorder="1" applyAlignment="1">
      <alignment horizontal="center" vertical="center"/>
    </xf>
    <xf numFmtId="181" fontId="13" fillId="0" borderId="29" xfId="0" applyNumberFormat="1" applyFont="1" applyFill="1" applyBorder="1" applyAlignment="1">
      <alignment horizontal="justify" vertical="center" wrapText="1"/>
    </xf>
    <xf numFmtId="181" fontId="13" fillId="0" borderId="30" xfId="0" applyNumberFormat="1" applyFont="1" applyFill="1" applyBorder="1" applyAlignment="1">
      <alignment horizontal="justify" vertical="center" wrapText="1"/>
    </xf>
    <xf numFmtId="181" fontId="13" fillId="0" borderId="31" xfId="0" applyNumberFormat="1" applyFont="1" applyFill="1" applyBorder="1" applyAlignment="1">
      <alignment horizontal="justify" vertical="center" wrapText="1"/>
    </xf>
    <xf numFmtId="181" fontId="13" fillId="0" borderId="29" xfId="0" applyNumberFormat="1" applyFont="1" applyFill="1" applyBorder="1" applyAlignment="1">
      <alignment horizontal="center" vertical="center" wrapText="1"/>
    </xf>
    <xf numFmtId="181" fontId="13" fillId="0" borderId="31" xfId="0" applyNumberFormat="1" applyFont="1" applyFill="1" applyBorder="1" applyAlignment="1">
      <alignment horizontal="center" vertical="center" wrapText="1"/>
    </xf>
    <xf numFmtId="181" fontId="13" fillId="0" borderId="20" xfId="0" applyNumberFormat="1" applyFont="1" applyFill="1" applyBorder="1" applyAlignment="1">
      <alignment horizontal="justify" vertical="center" wrapText="1"/>
    </xf>
    <xf numFmtId="0" fontId="13" fillId="0" borderId="20" xfId="0" applyFont="1" applyFill="1" applyBorder="1" applyAlignment="1">
      <alignment horizontal="justify" vertical="center" wrapText="1"/>
    </xf>
    <xf numFmtId="181" fontId="9" fillId="0" borderId="20" xfId="0" applyNumberFormat="1" applyFont="1" applyFill="1" applyBorder="1" applyAlignment="1">
      <alignment horizontal="justify" vertical="center" wrapText="1"/>
    </xf>
    <xf numFmtId="181" fontId="9" fillId="0" borderId="29" xfId="0" applyNumberFormat="1" applyFont="1" applyFill="1" applyBorder="1" applyAlignment="1">
      <alignment horizontal="justify" vertical="center" wrapText="1"/>
    </xf>
    <xf numFmtId="9" fontId="6" fillId="8" borderId="10" xfId="3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/>
    <xf numFmtId="9" fontId="6" fillId="8" borderId="26" xfId="3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181" fontId="15" fillId="9" borderId="7" xfId="0" applyNumberFormat="1" applyFont="1" applyFill="1" applyBorder="1" applyAlignment="1"/>
    <xf numFmtId="181" fontId="15" fillId="9" borderId="18" xfId="0" applyNumberFormat="1" applyFont="1" applyFill="1" applyBorder="1" applyAlignment="1">
      <alignment horizontal="center" vertical="center"/>
    </xf>
    <xf numFmtId="10" fontId="14" fillId="9" borderId="7" xfId="0" applyNumberFormat="1" applyFont="1" applyFill="1" applyBorder="1" applyAlignment="1">
      <alignment horizontal="center" vertical="center"/>
    </xf>
    <xf numFmtId="10" fontId="14" fillId="9" borderId="8" xfId="0" applyNumberFormat="1" applyFont="1" applyFill="1" applyBorder="1" applyAlignment="1">
      <alignment horizontal="center" vertical="center"/>
    </xf>
    <xf numFmtId="10" fontId="14" fillId="9" borderId="18" xfId="0" applyNumberFormat="1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0" fontId="14" fillId="9" borderId="38" xfId="0" applyFont="1" applyFill="1" applyBorder="1" applyAlignment="1">
      <alignment horizontal="center" vertical="center"/>
    </xf>
    <xf numFmtId="181" fontId="14" fillId="9" borderId="37" xfId="0" applyNumberFormat="1" applyFont="1" applyFill="1" applyBorder="1" applyAlignment="1">
      <alignment horizontal="center" vertical="center"/>
    </xf>
    <xf numFmtId="181" fontId="14" fillId="9" borderId="39" xfId="0" applyNumberFormat="1" applyFont="1" applyFill="1" applyBorder="1" applyAlignment="1">
      <alignment horizontal="center" vertical="center"/>
    </xf>
    <xf numFmtId="181" fontId="14" fillId="9" borderId="38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181" fontId="15" fillId="0" borderId="0" xfId="0" applyNumberFormat="1" applyFont="1" applyFill="1" applyBorder="1" applyAlignment="1">
      <alignment vertical="center"/>
    </xf>
    <xf numFmtId="181" fontId="15" fillId="0" borderId="0" xfId="0" applyNumberFormat="1" applyFont="1" applyFill="1" applyBorder="1" applyAlignment="1"/>
    <xf numFmtId="0" fontId="14" fillId="5" borderId="15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10" fontId="14" fillId="5" borderId="13" xfId="0" applyNumberFormat="1" applyFont="1" applyFill="1" applyBorder="1" applyAlignment="1">
      <alignment horizontal="center" vertical="center"/>
    </xf>
    <xf numFmtId="181" fontId="14" fillId="5" borderId="40" xfId="0" applyNumberFormat="1" applyFont="1" applyFill="1" applyBorder="1" applyAlignment="1">
      <alignment horizontal="center" vertical="center"/>
    </xf>
    <xf numFmtId="10" fontId="14" fillId="5" borderId="17" xfId="3" applyNumberFormat="1" applyFont="1" applyFill="1" applyBorder="1" applyAlignment="1">
      <alignment horizontal="center" vertical="center"/>
    </xf>
    <xf numFmtId="10" fontId="14" fillId="5" borderId="8" xfId="3" applyNumberFormat="1" applyFont="1" applyFill="1" applyBorder="1" applyAlignment="1">
      <alignment horizontal="center" vertical="center"/>
    </xf>
    <xf numFmtId="10" fontId="14" fillId="5" borderId="9" xfId="3" applyNumberFormat="1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0" fontId="14" fillId="5" borderId="42" xfId="0" applyNumberFormat="1" applyFont="1" applyFill="1" applyBorder="1" applyAlignment="1">
      <alignment horizontal="center" vertical="center"/>
    </xf>
    <xf numFmtId="181" fontId="14" fillId="5" borderId="43" xfId="0" applyNumberFormat="1" applyFont="1" applyFill="1" applyBorder="1" applyAlignment="1">
      <alignment horizontal="center" vertical="center"/>
    </xf>
    <xf numFmtId="181" fontId="14" fillId="5" borderId="44" xfId="3" applyNumberFormat="1" applyFont="1" applyFill="1" applyBorder="1" applyAlignment="1">
      <alignment horizontal="center" vertical="center"/>
    </xf>
    <xf numFmtId="181" fontId="14" fillId="5" borderId="39" xfId="3" applyNumberFormat="1" applyFont="1" applyFill="1" applyBorder="1" applyAlignment="1">
      <alignment horizontal="center" vertical="center"/>
    </xf>
    <xf numFmtId="181" fontId="14" fillId="5" borderId="45" xfId="3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/>
    <xf numFmtId="0" fontId="0" fillId="0" borderId="6" xfId="0" applyFont="1" applyFill="1" applyBorder="1" applyAlignment="1"/>
    <xf numFmtId="181" fontId="0" fillId="0" borderId="6" xfId="0" applyNumberFormat="1" applyFont="1" applyFill="1" applyBorder="1" applyAlignment="1">
      <alignment vertical="center"/>
    </xf>
    <xf numFmtId="181" fontId="0" fillId="0" borderId="6" xfId="0" applyNumberFormat="1" applyFont="1" applyFill="1" applyBorder="1" applyAlignment="1"/>
    <xf numFmtId="0" fontId="5" fillId="4" borderId="46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11" fillId="0" borderId="8" xfId="0" applyFont="1" applyFill="1" applyBorder="1" applyAlignment="1"/>
    <xf numFmtId="0" fontId="11" fillId="0" borderId="9" xfId="0" applyFont="1" applyFill="1" applyBorder="1" applyAlignment="1"/>
    <xf numFmtId="0" fontId="11" fillId="0" borderId="17" xfId="0" applyFont="1" applyFill="1" applyBorder="1" applyAlignment="1"/>
    <xf numFmtId="0" fontId="11" fillId="0" borderId="48" xfId="0" applyFont="1" applyFill="1" applyBorder="1" applyAlignment="1"/>
    <xf numFmtId="0" fontId="11" fillId="0" borderId="21" xfId="0" applyFont="1" applyFill="1" applyBorder="1" applyAlignment="1"/>
    <xf numFmtId="9" fontId="6" fillId="8" borderId="24" xfId="3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9" fontId="6" fillId="7" borderId="24" xfId="3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9" fontId="5" fillId="0" borderId="23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/>
    <xf numFmtId="9" fontId="6" fillId="8" borderId="11" xfId="3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/>
    <xf numFmtId="0" fontId="11" fillId="0" borderId="49" xfId="0" applyFont="1" applyFill="1" applyBorder="1" applyAlignment="1"/>
    <xf numFmtId="9" fontId="6" fillId="7" borderId="11" xfId="3" applyNumberFormat="1" applyFont="1" applyFill="1" applyBorder="1" applyAlignment="1">
      <alignment horizontal="center" vertical="center"/>
    </xf>
    <xf numFmtId="9" fontId="5" fillId="0" borderId="26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10" fontId="14" fillId="9" borderId="9" xfId="0" applyNumberFormat="1" applyFont="1" applyFill="1" applyBorder="1" applyAlignment="1">
      <alignment horizontal="center" vertical="center"/>
    </xf>
    <xf numFmtId="10" fontId="14" fillId="9" borderId="17" xfId="0" applyNumberFormat="1" applyFont="1" applyFill="1" applyBorder="1" applyAlignment="1">
      <alignment horizontal="center" vertical="center"/>
    </xf>
    <xf numFmtId="181" fontId="14" fillId="9" borderId="45" xfId="0" applyNumberFormat="1" applyFont="1" applyFill="1" applyBorder="1" applyAlignment="1">
      <alignment horizontal="center" vertical="center"/>
    </xf>
    <xf numFmtId="181" fontId="14" fillId="9" borderId="44" xfId="0" applyNumberFormat="1" applyFont="1" applyFill="1" applyBorder="1" applyAlignment="1">
      <alignment horizontal="center" vertical="center"/>
    </xf>
    <xf numFmtId="10" fontId="14" fillId="5" borderId="18" xfId="3" applyNumberFormat="1" applyFont="1" applyFill="1" applyBorder="1" applyAlignment="1">
      <alignment horizontal="center" vertical="center"/>
    </xf>
    <xf numFmtId="10" fontId="14" fillId="5" borderId="7" xfId="3" applyNumberFormat="1" applyFont="1" applyFill="1" applyBorder="1" applyAlignment="1">
      <alignment horizontal="center" vertical="center"/>
    </xf>
    <xf numFmtId="181" fontId="14" fillId="5" borderId="38" xfId="3" applyNumberFormat="1" applyFont="1" applyFill="1" applyBorder="1" applyAlignment="1">
      <alignment horizontal="center" vertical="center"/>
    </xf>
    <xf numFmtId="181" fontId="14" fillId="5" borderId="37" xfId="3" applyNumberFormat="1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9" fontId="6" fillId="7" borderId="24" xfId="3" applyNumberFormat="1" applyFont="1" applyFill="1" applyBorder="1" applyAlignment="1">
      <alignment horizontal="center" vertical="center" wrapText="1"/>
    </xf>
    <xf numFmtId="9" fontId="6" fillId="8" borderId="24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5" fillId="10" borderId="50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5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9" fontId="5" fillId="0" borderId="9" xfId="3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9" fontId="5" fillId="0" borderId="48" xfId="3" applyNumberFormat="1" applyFont="1" applyFill="1" applyBorder="1" applyAlignment="1">
      <alignment horizontal="center" vertical="center"/>
    </xf>
    <xf numFmtId="9" fontId="6" fillId="8" borderId="21" xfId="3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9" fontId="6" fillId="7" borderId="22" xfId="3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9" fontId="6" fillId="8" borderId="49" xfId="3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6" fillId="7" borderId="26" xfId="3" applyNumberFormat="1" applyFont="1" applyFill="1" applyBorder="1" applyAlignment="1">
      <alignment horizontal="center" vertical="center"/>
    </xf>
    <xf numFmtId="9" fontId="5" fillId="0" borderId="12" xfId="3" applyNumberFormat="1" applyFont="1" applyFill="1" applyBorder="1" applyAlignment="1">
      <alignment horizontal="center" vertical="center"/>
    </xf>
    <xf numFmtId="181" fontId="16" fillId="4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5" fillId="0" borderId="51" xfId="0" applyFont="1" applyFill="1" applyBorder="1" applyAlignment="1"/>
    <xf numFmtId="0" fontId="0" fillId="0" borderId="52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181" fontId="16" fillId="5" borderId="2" xfId="0" applyNumberFormat="1" applyFont="1" applyFill="1" applyBorder="1" applyAlignment="1">
      <alignment horizontal="center" vertical="center" wrapText="1"/>
    </xf>
    <xf numFmtId="181" fontId="16" fillId="5" borderId="50" xfId="0" applyNumberFormat="1" applyFont="1" applyFill="1" applyBorder="1" applyAlignment="1">
      <alignment horizontal="center" vertical="center" wrapText="1"/>
    </xf>
    <xf numFmtId="0" fontId="17" fillId="9" borderId="53" xfId="0" applyNumberFormat="1" applyFont="1" applyFill="1" applyBorder="1" applyAlignment="1">
      <alignment horizontal="center" vertical="center" wrapText="1" readingOrder="1"/>
    </xf>
    <xf numFmtId="0" fontId="17" fillId="9" borderId="54" xfId="0" applyNumberFormat="1" applyFont="1" applyFill="1" applyBorder="1" applyAlignment="1">
      <alignment horizontal="justify" vertical="center" wrapText="1" readingOrder="1"/>
    </xf>
    <xf numFmtId="0" fontId="17" fillId="9" borderId="54" xfId="0" applyNumberFormat="1" applyFont="1" applyFill="1" applyBorder="1" applyAlignment="1">
      <alignment horizontal="center" vertical="center" wrapText="1" readingOrder="1"/>
    </xf>
    <xf numFmtId="0" fontId="0" fillId="9" borderId="54" xfId="0" applyFont="1" applyFill="1" applyBorder="1" applyAlignment="1">
      <alignment horizontal="center" vertical="center"/>
    </xf>
    <xf numFmtId="181" fontId="16" fillId="9" borderId="55" xfId="0" applyNumberFormat="1" applyFont="1" applyFill="1" applyBorder="1" applyAlignment="1">
      <alignment horizontal="center" vertical="center"/>
    </xf>
    <xf numFmtId="0" fontId="18" fillId="0" borderId="0" xfId="0" applyFont="1" applyFill="1" applyAlignment="1"/>
    <xf numFmtId="0" fontId="0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justify" vertical="center" wrapText="1"/>
    </xf>
    <xf numFmtId="181" fontId="0" fillId="0" borderId="8" xfId="0" applyNumberFormat="1" applyFont="1" applyFill="1" applyBorder="1" applyAlignment="1">
      <alignment horizontal="center" vertical="center" wrapText="1"/>
    </xf>
    <xf numFmtId="183" fontId="0" fillId="0" borderId="8" xfId="0" applyNumberFormat="1" applyFont="1" applyFill="1" applyBorder="1" applyAlignment="1">
      <alignment horizontal="center" vertical="center" wrapText="1"/>
    </xf>
    <xf numFmtId="181" fontId="18" fillId="0" borderId="8" xfId="0" applyNumberFormat="1" applyFont="1" applyFill="1" applyBorder="1" applyAlignment="1">
      <alignment horizontal="center" vertical="center"/>
    </xf>
    <xf numFmtId="181" fontId="0" fillId="0" borderId="9" xfId="0" applyNumberFormat="1" applyFont="1" applyFill="1" applyBorder="1" applyAlignment="1">
      <alignment horizontal="center" vertical="center" wrapText="1"/>
    </xf>
    <xf numFmtId="0" fontId="0" fillId="13" borderId="17" xfId="0" applyFont="1" applyFill="1" applyBorder="1" applyAlignment="1">
      <alignment horizontal="center" vertical="center" wrapText="1"/>
    </xf>
    <xf numFmtId="0" fontId="0" fillId="13" borderId="9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justify" vertical="center" wrapText="1"/>
    </xf>
    <xf numFmtId="181" fontId="0" fillId="0" borderId="39" xfId="0" applyNumberFormat="1" applyFont="1" applyFill="1" applyBorder="1" applyAlignment="1">
      <alignment horizontal="center" vertical="center" wrapText="1"/>
    </xf>
    <xf numFmtId="183" fontId="0" fillId="0" borderId="39" xfId="0" applyNumberFormat="1" applyFont="1" applyFill="1" applyBorder="1" applyAlignment="1">
      <alignment horizontal="center" vertical="center" wrapText="1"/>
    </xf>
    <xf numFmtId="181" fontId="0" fillId="0" borderId="45" xfId="0" applyNumberFormat="1" applyFont="1" applyFill="1" applyBorder="1" applyAlignment="1">
      <alignment horizontal="center" vertical="center" wrapText="1"/>
    </xf>
    <xf numFmtId="0" fontId="0" fillId="13" borderId="44" xfId="0" applyFont="1" applyFill="1" applyBorder="1" applyAlignment="1">
      <alignment horizontal="center" vertical="center" wrapText="1"/>
    </xf>
    <xf numFmtId="0" fontId="0" fillId="13" borderId="45" xfId="0" applyFont="1" applyFill="1" applyBorder="1" applyAlignment="1">
      <alignment horizontal="center" vertical="center" wrapText="1"/>
    </xf>
    <xf numFmtId="0" fontId="17" fillId="9" borderId="13" xfId="0" applyNumberFormat="1" applyFont="1" applyFill="1" applyBorder="1" applyAlignment="1">
      <alignment horizontal="center" vertical="center" wrapText="1" readingOrder="1"/>
    </xf>
    <xf numFmtId="0" fontId="17" fillId="9" borderId="14" xfId="0" applyNumberFormat="1" applyFont="1" applyFill="1" applyBorder="1" applyAlignment="1">
      <alignment horizontal="justify" vertical="center" wrapText="1" readingOrder="1"/>
    </xf>
    <xf numFmtId="0" fontId="17" fillId="9" borderId="14" xfId="0" applyNumberFormat="1" applyFont="1" applyFill="1" applyBorder="1" applyAlignment="1">
      <alignment horizontal="center" vertical="center" wrapText="1" readingOrder="1"/>
    </xf>
    <xf numFmtId="0" fontId="0" fillId="9" borderId="14" xfId="0" applyFont="1" applyFill="1" applyBorder="1" applyAlignment="1">
      <alignment horizontal="center" vertical="center"/>
    </xf>
    <xf numFmtId="181" fontId="16" fillId="9" borderId="40" xfId="0" applyNumberFormat="1" applyFont="1" applyFill="1" applyBorder="1" applyAlignment="1">
      <alignment horizontal="center" vertical="center"/>
    </xf>
    <xf numFmtId="181" fontId="0" fillId="0" borderId="18" xfId="0" applyNumberFormat="1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 wrapText="1"/>
    </xf>
    <xf numFmtId="181" fontId="0" fillId="0" borderId="38" xfId="0" applyNumberFormat="1" applyFont="1" applyFill="1" applyBorder="1" applyAlignment="1">
      <alignment horizontal="center" vertical="center" wrapText="1"/>
    </xf>
    <xf numFmtId="0" fontId="0" fillId="13" borderId="3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justify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justify" vertical="center" wrapText="1"/>
    </xf>
    <xf numFmtId="181" fontId="0" fillId="0" borderId="24" xfId="0" applyNumberFormat="1" applyFont="1" applyFill="1" applyBorder="1" applyAlignment="1">
      <alignment horizontal="center" vertical="center" wrapText="1"/>
    </xf>
    <xf numFmtId="183" fontId="0" fillId="0" borderId="24" xfId="0" applyNumberFormat="1" applyFont="1" applyFill="1" applyBorder="1" applyAlignment="1">
      <alignment horizontal="center" vertical="center" wrapText="1"/>
    </xf>
    <xf numFmtId="181" fontId="0" fillId="0" borderId="22" xfId="0" applyNumberFormat="1" applyFont="1" applyFill="1" applyBorder="1" applyAlignment="1">
      <alignment horizontal="center" vertical="center" wrapText="1"/>
    </xf>
    <xf numFmtId="0" fontId="0" fillId="13" borderId="23" xfId="0" applyFont="1" applyFill="1" applyBorder="1" applyAlignment="1">
      <alignment horizontal="center" vertical="center" wrapText="1"/>
    </xf>
    <xf numFmtId="0" fontId="0" fillId="13" borderId="48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justify" vertical="center" wrapText="1"/>
    </xf>
    <xf numFmtId="0" fontId="17" fillId="9" borderId="56" xfId="0" applyNumberFormat="1" applyFont="1" applyFill="1" applyBorder="1" applyAlignment="1">
      <alignment horizontal="center" vertical="center" wrapText="1" readingOrder="1"/>
    </xf>
    <xf numFmtId="0" fontId="17" fillId="9" borderId="57" xfId="0" applyNumberFormat="1" applyFont="1" applyFill="1" applyBorder="1" applyAlignment="1">
      <alignment horizontal="center" vertical="center" wrapText="1" readingOrder="1"/>
    </xf>
    <xf numFmtId="0" fontId="0" fillId="9" borderId="57" xfId="0" applyFont="1" applyFill="1" applyBorder="1" applyAlignment="1">
      <alignment horizontal="center" vertical="center"/>
    </xf>
    <xf numFmtId="181" fontId="16" fillId="9" borderId="58" xfId="0" applyNumberFormat="1" applyFont="1" applyFill="1" applyBorder="1" applyAlignment="1">
      <alignment horizontal="center" vertical="center"/>
    </xf>
    <xf numFmtId="181" fontId="0" fillId="0" borderId="48" xfId="0" applyNumberFormat="1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/>
    </xf>
    <xf numFmtId="0" fontId="18" fillId="13" borderId="37" xfId="0" applyFont="1" applyFill="1" applyBorder="1" applyAlignment="1">
      <alignment horizontal="center" vertical="center"/>
    </xf>
    <xf numFmtId="0" fontId="17" fillId="9" borderId="54" xfId="0" applyNumberFormat="1" applyFont="1" applyFill="1" applyBorder="1" applyAlignment="1">
      <alignment horizontal="justify" vertical="center" readingOrder="1"/>
    </xf>
    <xf numFmtId="0" fontId="0" fillId="13" borderId="21" xfId="0" applyFont="1" applyFill="1" applyBorder="1" applyAlignment="1">
      <alignment horizontal="center" vertical="center" wrapText="1"/>
    </xf>
    <xf numFmtId="0" fontId="0" fillId="13" borderId="5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181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/>
    <xf numFmtId="0" fontId="20" fillId="14" borderId="3" xfId="0" applyFont="1" applyFill="1" applyBorder="1" applyAlignment="1">
      <alignment horizontal="center" vertical="center"/>
    </xf>
    <xf numFmtId="0" fontId="20" fillId="14" borderId="4" xfId="0" applyFont="1" applyFill="1" applyBorder="1" applyAlignment="1">
      <alignment horizontal="justify" vertical="center"/>
    </xf>
    <xf numFmtId="0" fontId="20" fillId="14" borderId="4" xfId="0" applyFont="1" applyFill="1" applyBorder="1" applyAlignment="1">
      <alignment horizontal="center" vertical="center"/>
    </xf>
    <xf numFmtId="181" fontId="21" fillId="14" borderId="4" xfId="0" applyNumberFormat="1" applyFont="1" applyFill="1" applyBorder="1" applyAlignment="1">
      <alignment horizontal="center" vertical="center"/>
    </xf>
    <xf numFmtId="0" fontId="20" fillId="14" borderId="46" xfId="0" applyFont="1" applyFill="1" applyBorder="1" applyAlignment="1">
      <alignment horizontal="center" vertical="center"/>
    </xf>
    <xf numFmtId="0" fontId="20" fillId="14" borderId="5" xfId="0" applyFont="1" applyFill="1" applyBorder="1" applyAlignment="1">
      <alignment horizontal="center" vertical="center"/>
    </xf>
    <xf numFmtId="0" fontId="20" fillId="14" borderId="0" xfId="0" applyFont="1" applyFill="1" applyAlignment="1">
      <alignment horizontal="justify" vertical="center"/>
    </xf>
    <xf numFmtId="0" fontId="20" fillId="14" borderId="0" xfId="0" applyFont="1" applyFill="1" applyAlignment="1">
      <alignment horizontal="center" vertical="center"/>
    </xf>
    <xf numFmtId="181" fontId="21" fillId="14" borderId="0" xfId="0" applyNumberFormat="1" applyFont="1" applyFill="1" applyAlignment="1">
      <alignment horizontal="center" vertical="center"/>
    </xf>
    <xf numFmtId="0" fontId="20" fillId="14" borderId="51" xfId="0" applyFont="1" applyFill="1" applyBorder="1" applyAlignment="1">
      <alignment horizontal="center" vertical="center"/>
    </xf>
    <xf numFmtId="0" fontId="20" fillId="14" borderId="41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justify" vertical="center"/>
    </xf>
    <xf numFmtId="0" fontId="20" fillId="14" borderId="6" xfId="0" applyFont="1" applyFill="1" applyBorder="1" applyAlignment="1">
      <alignment horizontal="center" vertical="center"/>
    </xf>
    <xf numFmtId="181" fontId="21" fillId="14" borderId="6" xfId="0" applyNumberFormat="1" applyFont="1" applyFill="1" applyBorder="1" applyAlignment="1">
      <alignment horizontal="center" vertical="center"/>
    </xf>
    <xf numFmtId="0" fontId="20" fillId="14" borderId="52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60" xfId="0" applyFont="1" applyFill="1" applyBorder="1" applyAlignment="1">
      <alignment horizontal="justify" vertical="center" wrapText="1"/>
    </xf>
    <xf numFmtId="0" fontId="16" fillId="15" borderId="60" xfId="0" applyFont="1" applyFill="1" applyBorder="1" applyAlignment="1">
      <alignment horizontal="center" vertical="center" wrapText="1"/>
    </xf>
    <xf numFmtId="181" fontId="16" fillId="15" borderId="61" xfId="0" applyNumberFormat="1" applyFont="1" applyFill="1" applyBorder="1" applyAlignment="1">
      <alignment horizontal="center" vertical="center" wrapText="1"/>
    </xf>
    <xf numFmtId="0" fontId="16" fillId="15" borderId="6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62" xfId="0" applyFont="1" applyFill="1" applyBorder="1" applyAlignment="1">
      <alignment horizontal="justify" vertical="center" wrapText="1"/>
    </xf>
    <xf numFmtId="181" fontId="16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9" fontId="16" fillId="5" borderId="3" xfId="3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justify" vertical="center" wrapText="1"/>
    </xf>
    <xf numFmtId="181" fontId="16" fillId="9" borderId="4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9" fontId="16" fillId="9" borderId="46" xfId="3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81" fontId="16" fillId="0" borderId="9" xfId="0" applyNumberFormat="1" applyFont="1" applyFill="1" applyBorder="1" applyAlignment="1">
      <alignment horizontal="center" vertical="center" wrapText="1"/>
    </xf>
    <xf numFmtId="10" fontId="22" fillId="16" borderId="33" xfId="3" applyNumberFormat="1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181" fontId="16" fillId="0" borderId="45" xfId="0" applyNumberFormat="1" applyFont="1" applyFill="1" applyBorder="1" applyAlignment="1">
      <alignment horizontal="center" vertical="center" wrapText="1"/>
    </xf>
    <xf numFmtId="10" fontId="22" fillId="16" borderId="36" xfId="3" applyNumberFormat="1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justify" vertical="center" wrapText="1"/>
    </xf>
    <xf numFmtId="181" fontId="0" fillId="9" borderId="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9" fontId="16" fillId="9" borderId="30" xfId="3" applyFont="1" applyFill="1" applyBorder="1" applyAlignment="1">
      <alignment horizontal="center" vertical="center" wrapText="1"/>
    </xf>
    <xf numFmtId="10" fontId="22" fillId="16" borderId="63" xfId="3" applyNumberFormat="1" applyFont="1" applyFill="1" applyBorder="1" applyAlignment="1">
      <alignment horizontal="center" vertical="center"/>
    </xf>
    <xf numFmtId="0" fontId="16" fillId="17" borderId="41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justify" vertical="center" wrapText="1"/>
    </xf>
    <xf numFmtId="181" fontId="0" fillId="17" borderId="6" xfId="0" applyNumberFormat="1" applyFont="1" applyFill="1" applyBorder="1" applyAlignment="1">
      <alignment horizontal="center" vertical="center" wrapText="1"/>
    </xf>
    <xf numFmtId="183" fontId="0" fillId="17" borderId="6" xfId="0" applyNumberFormat="1" applyFont="1" applyFill="1" applyBorder="1" applyAlignment="1">
      <alignment horizontal="center" vertical="center" wrapText="1"/>
    </xf>
    <xf numFmtId="10" fontId="22" fillId="17" borderId="50" xfId="3" applyNumberFormat="1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justify" vertical="center" wrapText="1"/>
    </xf>
    <xf numFmtId="181" fontId="0" fillId="0" borderId="54" xfId="0" applyNumberFormat="1" applyFont="1" applyFill="1" applyBorder="1" applyAlignment="1">
      <alignment horizontal="center" vertical="center" wrapText="1"/>
    </xf>
    <xf numFmtId="183" fontId="0" fillId="0" borderId="54" xfId="0" applyNumberFormat="1" applyFont="1" applyFill="1" applyBorder="1" applyAlignment="1">
      <alignment horizontal="center" vertical="center" wrapText="1"/>
    </xf>
    <xf numFmtId="181" fontId="0" fillId="0" borderId="64" xfId="0" applyNumberFormat="1" applyFont="1" applyFill="1" applyBorder="1" applyAlignment="1">
      <alignment horizontal="center" vertical="center" wrapText="1"/>
    </xf>
    <xf numFmtId="10" fontId="22" fillId="16" borderId="30" xfId="3" applyNumberFormat="1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justify" vertical="center" wrapText="1"/>
    </xf>
    <xf numFmtId="181" fontId="0" fillId="17" borderId="2" xfId="0" applyNumberFormat="1" applyFont="1" applyFill="1" applyBorder="1" applyAlignment="1">
      <alignment horizontal="center" vertical="center" wrapText="1"/>
    </xf>
    <xf numFmtId="183" fontId="0" fillId="17" borderId="2" xfId="0" applyNumberFormat="1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justify" vertical="center" wrapText="1"/>
    </xf>
    <xf numFmtId="181" fontId="0" fillId="0" borderId="66" xfId="0" applyNumberFormat="1" applyFont="1" applyFill="1" applyBorder="1" applyAlignment="1">
      <alignment horizontal="center" vertical="center" wrapText="1"/>
    </xf>
    <xf numFmtId="183" fontId="0" fillId="0" borderId="66" xfId="0" applyNumberFormat="1" applyFont="1" applyFill="1" applyBorder="1" applyAlignment="1">
      <alignment horizontal="center" vertical="center" wrapText="1"/>
    </xf>
    <xf numFmtId="181" fontId="0" fillId="0" borderId="28" xfId="0" applyNumberFormat="1" applyFont="1" applyFill="1" applyBorder="1" applyAlignment="1">
      <alignment horizontal="center" vertical="center" wrapText="1"/>
    </xf>
    <xf numFmtId="10" fontId="22" fillId="16" borderId="31" xfId="3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10" fontId="22" fillId="16" borderId="20" xfId="3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justify" vertical="center" wrapText="1"/>
    </xf>
    <xf numFmtId="181" fontId="0" fillId="0" borderId="11" xfId="0" applyNumberFormat="1" applyFont="1" applyFill="1" applyBorder="1" applyAlignment="1">
      <alignment horizontal="center" vertical="center" wrapText="1"/>
    </xf>
    <xf numFmtId="183" fontId="0" fillId="0" borderId="11" xfId="0" applyNumberFormat="1" applyFont="1" applyFill="1" applyBorder="1" applyAlignment="1">
      <alignment horizontal="center" vertical="center" wrapText="1"/>
    </xf>
    <xf numFmtId="181" fontId="0" fillId="0" borderId="26" xfId="0" applyNumberFormat="1" applyFont="1" applyFill="1" applyBorder="1" applyAlignment="1">
      <alignment horizontal="center" vertical="center" wrapText="1"/>
    </xf>
    <xf numFmtId="10" fontId="22" fillId="16" borderId="29" xfId="3" applyNumberFormat="1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 wrapText="1"/>
    </xf>
    <xf numFmtId="181" fontId="0" fillId="0" borderId="67" xfId="0" applyNumberFormat="1" applyFont="1" applyFill="1" applyBorder="1" applyAlignment="1">
      <alignment horizontal="center" vertical="center" wrapText="1"/>
    </xf>
    <xf numFmtId="181" fontId="0" fillId="0" borderId="68" xfId="0" applyNumberFormat="1" applyFont="1" applyFill="1" applyBorder="1" applyAlignment="1">
      <alignment horizontal="center" vertical="center" wrapText="1"/>
    </xf>
    <xf numFmtId="10" fontId="22" fillId="16" borderId="69" xfId="3" applyNumberFormat="1" applyFont="1" applyFill="1" applyBorder="1" applyAlignment="1">
      <alignment horizontal="center" vertical="center"/>
    </xf>
    <xf numFmtId="181" fontId="0" fillId="9" borderId="4" xfId="0" applyNumberFormat="1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10" fontId="22" fillId="16" borderId="16" xfId="3" applyNumberFormat="1" applyFont="1" applyFill="1" applyBorder="1" applyAlignment="1">
      <alignment horizontal="center" vertical="center"/>
    </xf>
    <xf numFmtId="49" fontId="0" fillId="0" borderId="39" xfId="3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justify" vertical="center" wrapText="1"/>
    </xf>
    <xf numFmtId="181" fontId="0" fillId="9" borderId="2" xfId="0" applyNumberFormat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9" fontId="16" fillId="9" borderId="52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5" fillId="0" borderId="56" xfId="50" applyFont="1" applyBorder="1" applyAlignment="1" applyProtection="1">
      <alignment horizontal="justify" vertical="center"/>
      <protection locked="0"/>
    </xf>
    <xf numFmtId="10" fontId="24" fillId="0" borderId="57" xfId="3" applyNumberFormat="1" applyFont="1" applyFill="1" applyBorder="1" applyAlignment="1" applyProtection="1">
      <alignment horizontal="left" vertical="center"/>
    </xf>
    <xf numFmtId="10" fontId="24" fillId="0" borderId="57" xfId="3" applyNumberFormat="1" applyFont="1" applyFill="1" applyBorder="1" applyAlignment="1" applyProtection="1">
      <alignment horizontal="center" vertical="center"/>
    </xf>
    <xf numFmtId="10" fontId="24" fillId="0" borderId="58" xfId="3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50" applyFont="1" applyBorder="1" applyAlignment="1">
      <alignment horizontal="justify" vertical="center"/>
    </xf>
    <xf numFmtId="0" fontId="27" fillId="0" borderId="0" xfId="50" applyFont="1" applyAlignment="1">
      <alignment horizontal="left" vertical="center"/>
    </xf>
    <xf numFmtId="0" fontId="26" fillId="0" borderId="0" xfId="50" applyFont="1" applyBorder="1">
      <alignment vertical="center"/>
    </xf>
    <xf numFmtId="0" fontId="24" fillId="0" borderId="0" xfId="0" applyFont="1" applyFill="1" applyBorder="1" applyAlignment="1"/>
    <xf numFmtId="0" fontId="24" fillId="0" borderId="0" xfId="0" applyFont="1" applyFill="1" applyAlignment="1"/>
    <xf numFmtId="181" fontId="24" fillId="0" borderId="0" xfId="0" applyNumberFormat="1" applyFont="1" applyFill="1" applyAlignment="1">
      <alignment horizontal="center"/>
    </xf>
    <xf numFmtId="0" fontId="24" fillId="0" borderId="62" xfId="0" applyFont="1" applyFill="1" applyBorder="1" applyAlignment="1">
      <alignment horizontal="center" vertical="center"/>
    </xf>
    <xf numFmtId="0" fontId="25" fillId="0" borderId="7" xfId="50" applyFont="1" applyBorder="1" applyAlignment="1" applyProtection="1">
      <alignment horizontal="justify" vertical="center"/>
      <protection locked="0"/>
    </xf>
    <xf numFmtId="0" fontId="27" fillId="0" borderId="8" xfId="50" applyFont="1" applyBorder="1" applyAlignment="1">
      <alignment horizontal="left" vertical="center"/>
    </xf>
    <xf numFmtId="181" fontId="27" fillId="0" borderId="8" xfId="50" applyNumberFormat="1" applyFont="1" applyBorder="1" applyAlignment="1">
      <alignment horizontal="center" vertical="center"/>
    </xf>
    <xf numFmtId="0" fontId="27" fillId="0" borderId="9" xfId="50" applyFont="1" applyBorder="1" applyAlignment="1">
      <alignment horizontal="left" vertical="center"/>
    </xf>
    <xf numFmtId="0" fontId="24" fillId="0" borderId="30" xfId="0" applyFont="1" applyFill="1" applyBorder="1" applyAlignment="1">
      <alignment horizontal="center" vertical="center"/>
    </xf>
    <xf numFmtId="0" fontId="25" fillId="0" borderId="23" xfId="50" applyFont="1" applyBorder="1" applyAlignment="1" applyProtection="1">
      <alignment horizontal="justify" vertical="center"/>
      <protection locked="0"/>
    </xf>
    <xf numFmtId="58" fontId="27" fillId="0" borderId="24" xfId="50" applyNumberFormat="1" applyFont="1" applyBorder="1" applyAlignment="1">
      <alignment horizontal="left" vertical="center"/>
    </xf>
    <xf numFmtId="181" fontId="27" fillId="0" borderId="24" xfId="50" applyNumberFormat="1" applyFont="1" applyBorder="1" applyAlignment="1">
      <alignment horizontal="center" vertical="center"/>
    </xf>
    <xf numFmtId="58" fontId="27" fillId="0" borderId="48" xfId="50" applyNumberFormat="1" applyFont="1" applyBorder="1" applyAlignment="1">
      <alignment horizontal="left" vertical="center"/>
    </xf>
    <xf numFmtId="0" fontId="24" fillId="0" borderId="69" xfId="0" applyFont="1" applyFill="1" applyBorder="1" applyAlignment="1">
      <alignment horizontal="center" vertical="center"/>
    </xf>
    <xf numFmtId="0" fontId="25" fillId="0" borderId="37" xfId="50" applyFont="1" applyBorder="1" applyAlignment="1" applyProtection="1">
      <alignment horizontal="justify" vertical="center"/>
      <protection locked="0"/>
    </xf>
    <xf numFmtId="58" fontId="27" fillId="0" borderId="38" xfId="50" applyNumberFormat="1" applyFont="1" applyBorder="1" applyAlignment="1">
      <alignment horizontal="left" vertical="center"/>
    </xf>
    <xf numFmtId="58" fontId="27" fillId="0" borderId="35" xfId="50" applyNumberFormat="1" applyFont="1" applyBorder="1" applyAlignment="1">
      <alignment horizontal="left" vertical="center"/>
    </xf>
    <xf numFmtId="181" fontId="27" fillId="0" borderId="35" xfId="50" applyNumberFormat="1" applyFont="1" applyBorder="1" applyAlignment="1">
      <alignment horizontal="center" vertical="center"/>
    </xf>
    <xf numFmtId="58" fontId="27" fillId="0" borderId="36" xfId="50" applyNumberFormat="1" applyFont="1" applyBorder="1" applyAlignment="1">
      <alignment horizontal="left" vertical="center"/>
    </xf>
    <xf numFmtId="0" fontId="25" fillId="0" borderId="0" xfId="50" applyFont="1" applyBorder="1" applyAlignment="1" applyProtection="1">
      <alignment horizontal="justify" vertical="center"/>
      <protection locked="0"/>
    </xf>
    <xf numFmtId="0" fontId="25" fillId="0" borderId="0" xfId="50" applyFont="1" applyBorder="1" applyAlignment="1" applyProtection="1">
      <alignment horizontal="center" vertical="center"/>
      <protection locked="0"/>
    </xf>
    <xf numFmtId="0" fontId="25" fillId="0" borderId="4" xfId="50" applyFont="1" applyBorder="1" applyAlignment="1" applyProtection="1">
      <alignment horizontal="left" vertical="center"/>
      <protection locked="0"/>
    </xf>
    <xf numFmtId="0" fontId="27" fillId="0" borderId="7" xfId="50" applyFont="1" applyBorder="1" applyAlignment="1">
      <alignment horizontal="left" vertical="center"/>
    </xf>
    <xf numFmtId="0" fontId="25" fillId="0" borderId="6" xfId="50" applyFont="1" applyBorder="1" applyAlignment="1" applyProtection="1">
      <alignment horizontal="left" vertical="center"/>
      <protection locked="0"/>
    </xf>
    <xf numFmtId="0" fontId="27" fillId="0" borderId="37" xfId="50" applyFont="1" applyBorder="1" applyAlignment="1">
      <alignment horizontal="left" vertical="center"/>
    </xf>
    <xf numFmtId="0" fontId="27" fillId="0" borderId="39" xfId="50" applyFont="1" applyBorder="1" applyAlignment="1">
      <alignment horizontal="left" vertical="center"/>
    </xf>
    <xf numFmtId="0" fontId="27" fillId="0" borderId="45" xfId="50" applyFont="1" applyBorder="1" applyAlignment="1">
      <alignment horizontal="left" vertical="center"/>
    </xf>
    <xf numFmtId="0" fontId="27" fillId="0" borderId="0" xfId="50" applyFont="1" applyBorder="1" applyAlignment="1">
      <alignment horizontal="left" vertical="center"/>
    </xf>
    <xf numFmtId="184" fontId="27" fillId="0" borderId="39" xfId="50" applyNumberFormat="1" applyFont="1" applyBorder="1" applyAlignment="1">
      <alignment horizontal="left" vertical="center"/>
    </xf>
    <xf numFmtId="181" fontId="27" fillId="0" borderId="39" xfId="50" applyNumberFormat="1" applyFont="1" applyBorder="1" applyAlignment="1">
      <alignment horizontal="center" vertical="center"/>
    </xf>
    <xf numFmtId="184" fontId="27" fillId="0" borderId="45" xfId="5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/>
    </xf>
    <xf numFmtId="181" fontId="1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6" applyFont="1" applyFill="1" applyAlignment="1"/>
    <xf numFmtId="0" fontId="30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50" xfId="0" applyFont="1" applyFill="1" applyBorder="1" applyAlignment="1">
      <alignment horizontal="center" vertical="center" wrapText="1"/>
    </xf>
    <xf numFmtId="181" fontId="18" fillId="0" borderId="0" xfId="0" applyNumberFormat="1" applyFont="1" applyFill="1" applyAlignment="1"/>
    <xf numFmtId="0" fontId="18" fillId="0" borderId="0" xfId="0" applyFont="1" applyFill="1" applyAlignment="1">
      <alignment horizontal="center"/>
    </xf>
    <xf numFmtId="181" fontId="18" fillId="0" borderId="0" xfId="0" applyNumberFormat="1" applyFont="1" applyFill="1" applyBorder="1" applyAlignment="1"/>
    <xf numFmtId="0" fontId="0" fillId="0" borderId="59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13" borderId="56" xfId="0" applyFont="1" applyFill="1" applyBorder="1" applyAlignment="1">
      <alignment horizontal="center" vertical="center" wrapText="1"/>
    </xf>
    <xf numFmtId="0" fontId="0" fillId="13" borderId="58" xfId="0" applyFont="1" applyFill="1" applyBorder="1" applyAlignment="1">
      <alignment horizontal="center" vertical="center" wrapText="1"/>
    </xf>
    <xf numFmtId="0" fontId="18" fillId="13" borderId="21" xfId="0" applyFont="1" applyFill="1" applyBorder="1" applyAlignment="1">
      <alignment horizontal="center" vertical="center"/>
    </xf>
  </cellXfs>
  <cellStyles count="54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  <cellStyle name="Normal 152" xfId="50"/>
    <cellStyle name="Normal 10" xfId="51"/>
    <cellStyle name="Separador de milhares 2 2 2" xfId="52"/>
    <cellStyle name="Porcentagem 2 2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83796"/>
      <color rgb="00FA6455"/>
      <color rgb="0000AAAF"/>
      <color rgb="00007D64"/>
      <color rgb="001E965F"/>
      <color rgb="00FF9191"/>
      <color rgb="00FFA9A9"/>
      <color rgb="00FAB914"/>
      <color rgb="00F01946"/>
      <color rgb="000073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247650</xdr:colOff>
      <xdr:row>0</xdr:row>
      <xdr:rowOff>65405</xdr:rowOff>
    </xdr:from>
    <xdr:to>
      <xdr:col>0</xdr:col>
      <xdr:colOff>791210</xdr:colOff>
      <xdr:row>3</xdr:row>
      <xdr:rowOff>276860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5405"/>
          <a:ext cx="54356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904240</xdr:colOff>
      <xdr:row>0</xdr:row>
      <xdr:rowOff>34925</xdr:rowOff>
    </xdr:from>
    <xdr:to>
      <xdr:col>7</xdr:col>
      <xdr:colOff>909955</xdr:colOff>
      <xdr:row>3</xdr:row>
      <xdr:rowOff>245110</xdr:rowOff>
    </xdr:to>
    <xdr:pic>
      <xdr:nvPicPr>
        <xdr:cNvPr id="3" name="Imagem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37345" y="34925"/>
          <a:ext cx="1050290" cy="11645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203835</xdr:colOff>
      <xdr:row>1</xdr:row>
      <xdr:rowOff>137795</xdr:rowOff>
    </xdr:from>
    <xdr:to>
      <xdr:col>0</xdr:col>
      <xdr:colOff>884555</xdr:colOff>
      <xdr:row>3</xdr:row>
      <xdr:rowOff>391160</xdr:rowOff>
    </xdr:to>
    <xdr:pic>
      <xdr:nvPicPr>
        <xdr:cNvPr id="2" name="Imagem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3835" y="645795"/>
          <a:ext cx="680720" cy="1269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638810</xdr:colOff>
      <xdr:row>1</xdr:row>
      <xdr:rowOff>35560</xdr:rowOff>
    </xdr:from>
    <xdr:to>
      <xdr:col>21</xdr:col>
      <xdr:colOff>760730</xdr:colOff>
      <xdr:row>3</xdr:row>
      <xdr:rowOff>288925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61060" y="543560"/>
          <a:ext cx="1169670" cy="1269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ELL-27HX0Q1\Desktop\Renan\CDs%20LICITA&#199;&#195;O\CD%20LICITA&#199;&#195;O%20-%20AUDIT&#211;RIO%20-%20ICEA%2015-10-2013\Planilhas\Planilha%20de%20Refer&#234;ncia%20de%20Pre&#231;o%20Audit&#243;rio%20Bloco%20Administrativo%20-%2016-10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UITETURA\Ivana%20Perucci\MATRIZ\UFOP-NOME%20OBRA-OB-ORC-R00-ORCAMENTO-AAMMD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vana\ATIVIDADES\EM%20ANDAMENTO\REFORMA%20TELHADO%20ESCOLA%20DE%20MINAS%20CENTRO\UFOP-%20ESCOLA%20DE%20MINAS-BLOCO%20O%20-REFORMA%20TELHADOS%20SALAS%2017%2018%2020-ORC-R01-REFERENCIA-190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vana\ATIVIDADES\ADITIVOS\CMM\ADITIVO-UFOP-CMM-COBERTURA-ORC-R00-1908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ARQUITETURA\Ivana%20Perucci\MATRIZ\UFOP-NOME%20OBRA-OB-ORC-R00-ORCAMENTO-AAMMD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rives%20compartilhados\OURO%20PRETO%20-%20CENTRO%20HISTORICO\CINEMA\PROJETOS\REFORMAS\REVITALIZACAO%20COMPLETA\LICITACAO\2-ESTUDO%20PRELIMINAR\ANEXO%2011-Plano%20de%20Execu&#231;&#227;o%20-%20R%2015%20R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Drives%20compartilhados\ETE\PROJETOS\ORIGINAL\LICITACAO%20PROJETOS\2-ESTUDO%20PRELIMINAR\EDITAVEIS\ANEXO%2006-UFOP-ETE-R06-REFERENCIA-2403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1-GERENCIAMENTO DE OBRAS"/>
      <sheetName val="2-SERVIÇOS PRELIMINARES"/>
      <sheetName val="3-ALVENARIA-VEDAÇÃO-DIVISÓRIA"/>
      <sheetName val="4-REVESTIMENTOS"/>
      <sheetName val="5-ESQUADRIAS"/>
      <sheetName val="6-VIDROS"/>
      <sheetName val="7-PINTURA"/>
      <sheetName val="8-IMPERMEABILIZAÇÃO, ISOLAÇÃO"/>
      <sheetName val="9-SERVIÇOS COMPLEMENTARES"/>
      <sheetName val="10-INSTALAÇÕES ELÉTRICAS"/>
      <sheetName val="11-INSTALAÇÕES LÓGICA-TELEFONIA"/>
      <sheetName val="12-INSTALAÇÕES COMBATE INCÊNDIO"/>
      <sheetName val="13-PAISAGISMO-URBANIZAÇÃO"/>
      <sheetName val="CRONOGRAMA"/>
      <sheetName val="SINA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1-S.TEC.PROF."/>
      <sheetName val="2-S.PRELIM"/>
      <sheetName val="3-FUND.EST."/>
      <sheetName val="4-ARQ E URB"/>
      <sheetName val="4.1-PAREDES"/>
      <sheetName val="4.2-ESQ."/>
      <sheetName val="4.3-VID."/>
      <sheetName val="4.4-COB."/>
      <sheetName val="4.5-REV."/>
      <sheetName val="4.6-IMPERM."/>
      <sheetName val="4.7-ACAB."/>
      <sheetName val="4.8-EQUIP."/>
      <sheetName val="5-I. HIDROS."/>
      <sheetName val="6-I.ELÉTR."/>
      <sheetName val="7-I.MECÂN."/>
      <sheetName val="8-I.INC."/>
      <sheetName val="9-S. COMP."/>
      <sheetName val="10-S.ADMIN."/>
      <sheetName val="11-CONSERV."/>
      <sheetName val="BASE CADERNO"/>
      <sheetName val="COTAÇÕES"/>
      <sheetName val="CRONO"/>
      <sheetName val="CURVA S"/>
      <sheetName val="AUX"/>
      <sheetName val="SUDECAP"/>
      <sheetName val="SUDECAP INSUMOS"/>
      <sheetName val="SINAPI"/>
      <sheetName val="SINAPI INSUMOS"/>
      <sheetName val="SETOP"/>
      <sheetName val="SUDECAP INSUMO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INSUMOS"/>
      <sheetName val="SETOP"/>
      <sheetName val="GERAL"/>
      <sheetName val="2-SERVIÇOS PRELIMINARES"/>
      <sheetName val="3-ESTRUTURAS"/>
      <sheetName val="4-ARQUITETURA"/>
      <sheetName val="5-DRENAGEM PLUVIAIS"/>
      <sheetName val="6-I. ELÉTRICAS"/>
      <sheetName val="9-SERVIÇOS COMPLEMENTARES"/>
      <sheetName val="10-SERVIÇOS AUX. ADMIN."/>
      <sheetName val="MEMORIA DE CALCULO"/>
      <sheetName val="EAP"/>
      <sheetName val="CRONOGRAMA"/>
      <sheetName val="#REF!"/>
      <sheetName val="5-ESQUAD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INSUMOS"/>
      <sheetName val="SETOP"/>
      <sheetName val="RESUMO"/>
      <sheetName val="Aditivo 27-08-2019"/>
      <sheetName val="UFOP(+)"/>
      <sheetName val="UFOP(-)"/>
      <sheetName val="Formação empresa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1-S.TEC.PROF."/>
      <sheetName val="2-S.PRELIM"/>
      <sheetName val="3-FUND.EST."/>
      <sheetName val="4-ARQ E URB"/>
      <sheetName val="4.1-PAREDES"/>
      <sheetName val="4.2-ESQ."/>
      <sheetName val="4.3-VID."/>
      <sheetName val="4.4-COB."/>
      <sheetName val="4.5-REV."/>
      <sheetName val="4.6-IMPERM."/>
      <sheetName val="4.7-ACAB."/>
      <sheetName val="4.8-EQUIP."/>
      <sheetName val="5-I. HIDROS."/>
      <sheetName val="6-I.ELÉTR."/>
      <sheetName val="7-I.MECÂN."/>
      <sheetName val="8-I.INC."/>
      <sheetName val="9-S. COMP."/>
      <sheetName val="10-S.ADMIN."/>
      <sheetName val="11-CONSERV."/>
      <sheetName val="BASE CADERNO"/>
      <sheetName val="COTAÇÕES"/>
      <sheetName val="CRONO"/>
      <sheetName val="CURVA S"/>
      <sheetName val="AUX"/>
      <sheetName val="SUDECAP"/>
      <sheetName val="SUDECAP INSUMOS"/>
      <sheetName val="SINAPI"/>
      <sheetName val="SINAPI INSUMOS"/>
      <sheetName val="SETOP"/>
      <sheetName val="SUDECAP INSUMO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Participantes"/>
      <sheetName val="DIPC"/>
      <sheetName val="FUNCOES"/>
      <sheetName val="MRDEP"/>
      <sheetName val="PRELIM"/>
      <sheetName val="LEGAL"/>
      <sheetName val="BAS"/>
      <sheetName val="EXEC"/>
      <sheetName val="ORC"/>
      <sheetName val="COMPOSICOES"/>
      <sheetName val="CALCULO DE K"/>
      <sheetName val="COEFICIENTES CORRECAO"/>
      <sheetName val="CRONOGRAMA"/>
      <sheetName val="ABC SERVICOS"/>
      <sheetName val="ABC INSUMOS"/>
      <sheetName val="SUDECAP SERV"/>
      <sheetName val="SUDECAP"/>
      <sheetName val="RASCUN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RC"/>
      <sheetName val="COMPOSICOES"/>
      <sheetName val="BDI - PROJETO-CONSULTORIA "/>
      <sheetName val="ABC SERVICOS"/>
      <sheetName val="CRONOGRAMA"/>
      <sheetName val="SETOP"/>
      <sheetName val="MEMOCALC"/>
      <sheetName val="COEFICIENTES CORRECAO"/>
      <sheetName val="RASCUNHO"/>
    </sheetNames>
    <sheetDataSet>
      <sheetData sheetId="0">
        <row r="2">
          <cell r="A2" t="str">
            <v>ESTAÇÃO DE TRATAMENTO DE ESGOTO</v>
          </cell>
        </row>
        <row r="4">
          <cell r="A4" t="str">
            <v>UNIVERSIDADE FEDERAL DE OURO PRETO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"/>
  <sheetViews>
    <sheetView tabSelected="1" view="pageBreakPreview" zoomScale="85" zoomScaleNormal="85" topLeftCell="A3" workbookViewId="0">
      <selection activeCell="B12" sqref="B12"/>
    </sheetView>
  </sheetViews>
  <sheetFormatPr defaultColWidth="9.1047619047619" defaultRowHeight="15"/>
  <cols>
    <col min="1" max="1" width="11.8857142857143" style="168" customWidth="1"/>
    <col min="2" max="2" width="60.3333333333333" style="223" customWidth="1"/>
    <col min="3" max="4" width="10.7142857142857" style="5" customWidth="1"/>
    <col min="5" max="6" width="15.6666666666667" style="5" customWidth="1"/>
    <col min="7" max="7" width="15.6666666666667" style="224" customWidth="1"/>
    <col min="8" max="8" width="17.7142857142857" style="5" customWidth="1"/>
    <col min="9" max="10" width="17.7142857142857" style="225" customWidth="1"/>
    <col min="11" max="11" width="14.1428571428571" style="5"/>
    <col min="12" max="13" width="9.1047619047619" style="5"/>
    <col min="14" max="14" width="9.57142857142857" style="5"/>
    <col min="15" max="16377" width="9.1047619047619" style="5"/>
  </cols>
  <sheetData>
    <row r="1" ht="25.05" customHeight="1" spans="1:11">
      <c r="A1" s="226" t="s">
        <v>0</v>
      </c>
      <c r="B1" s="227"/>
      <c r="C1" s="228"/>
      <c r="D1" s="228"/>
      <c r="E1" s="228"/>
      <c r="F1" s="228"/>
      <c r="G1" s="229"/>
      <c r="H1" s="230"/>
      <c r="I1" s="355"/>
      <c r="J1" s="355"/>
      <c r="K1" s="356"/>
    </row>
    <row r="2" ht="25.05" customHeight="1" spans="1:10">
      <c r="A2" s="231" t="s">
        <v>1</v>
      </c>
      <c r="B2" s="232"/>
      <c r="C2" s="233"/>
      <c r="D2" s="233"/>
      <c r="E2" s="233"/>
      <c r="F2" s="233"/>
      <c r="G2" s="234"/>
      <c r="H2" s="235"/>
      <c r="I2" s="355"/>
      <c r="J2" s="357"/>
    </row>
    <row r="3" ht="25.05" customHeight="1" spans="1:8">
      <c r="A3" s="231" t="s">
        <v>2</v>
      </c>
      <c r="B3" s="232"/>
      <c r="C3" s="233"/>
      <c r="D3" s="233"/>
      <c r="E3" s="233"/>
      <c r="F3" s="233"/>
      <c r="G3" s="234"/>
      <c r="H3" s="235"/>
    </row>
    <row r="4" ht="25.05" customHeight="1" spans="1:10">
      <c r="A4" s="236" t="s">
        <v>3</v>
      </c>
      <c r="B4" s="237"/>
      <c r="C4" s="238"/>
      <c r="D4" s="238"/>
      <c r="E4" s="238"/>
      <c r="F4" s="238"/>
      <c r="G4" s="239"/>
      <c r="H4" s="240"/>
      <c r="I4" s="355"/>
      <c r="J4" s="355"/>
    </row>
    <row r="5" s="179" customFormat="1" ht="30" customHeight="1" spans="1:10">
      <c r="A5" s="241" t="s">
        <v>4</v>
      </c>
      <c r="B5" s="242" t="s">
        <v>5</v>
      </c>
      <c r="C5" s="243" t="s">
        <v>6</v>
      </c>
      <c r="D5" s="243" t="s">
        <v>7</v>
      </c>
      <c r="E5" s="243" t="s">
        <v>8</v>
      </c>
      <c r="F5" s="243" t="s">
        <v>9</v>
      </c>
      <c r="G5" s="244" t="s">
        <v>10</v>
      </c>
      <c r="H5" s="245" t="s">
        <v>11</v>
      </c>
      <c r="I5" s="355"/>
      <c r="J5" s="358"/>
    </row>
    <row r="6" s="179" customFormat="1" ht="30" customHeight="1" spans="1:11">
      <c r="A6" s="246"/>
      <c r="B6" s="247" t="s">
        <v>12</v>
      </c>
      <c r="C6" s="248"/>
      <c r="D6" s="249"/>
      <c r="E6" s="249"/>
      <c r="F6" s="249"/>
      <c r="G6" s="249"/>
      <c r="H6" s="250"/>
      <c r="I6" s="359" t="s">
        <v>13</v>
      </c>
      <c r="J6" s="360" t="s">
        <v>14</v>
      </c>
      <c r="K6" s="361"/>
    </row>
    <row r="7" s="179" customFormat="1" ht="30" customHeight="1" spans="1:11">
      <c r="A7" s="251"/>
      <c r="B7" s="252" t="s">
        <v>15</v>
      </c>
      <c r="C7" s="253"/>
      <c r="D7" s="254"/>
      <c r="E7" s="254"/>
      <c r="F7" s="254"/>
      <c r="G7" s="254"/>
      <c r="H7" s="255"/>
      <c r="I7" s="358"/>
      <c r="J7" s="358"/>
      <c r="K7" s="361"/>
    </row>
    <row r="8" s="179" customFormat="1" ht="30" customHeight="1" spans="1:11">
      <c r="A8" s="256">
        <v>1</v>
      </c>
      <c r="B8" s="204" t="s">
        <v>16</v>
      </c>
      <c r="C8" s="182" t="s">
        <v>6</v>
      </c>
      <c r="D8" s="183">
        <v>1</v>
      </c>
      <c r="E8" s="182"/>
      <c r="F8" s="182"/>
      <c r="G8" s="257"/>
      <c r="H8" s="258"/>
      <c r="I8" s="201"/>
      <c r="J8" s="187"/>
      <c r="K8" s="361"/>
    </row>
    <row r="9" s="179" customFormat="1" ht="30" customHeight="1" spans="1:11">
      <c r="A9" s="259">
        <v>2</v>
      </c>
      <c r="B9" s="212" t="s">
        <v>17</v>
      </c>
      <c r="C9" s="190" t="s">
        <v>6</v>
      </c>
      <c r="D9" s="191">
        <v>1</v>
      </c>
      <c r="E9" s="190"/>
      <c r="F9" s="190"/>
      <c r="G9" s="260"/>
      <c r="H9" s="261"/>
      <c r="I9" s="203"/>
      <c r="J9" s="194"/>
      <c r="K9" s="361"/>
    </row>
    <row r="10" s="179" customFormat="1" ht="30" customHeight="1" spans="1:11">
      <c r="A10" s="262"/>
      <c r="B10" s="263" t="s">
        <v>18</v>
      </c>
      <c r="C10" s="264"/>
      <c r="D10" s="265"/>
      <c r="E10" s="266"/>
      <c r="F10" s="266"/>
      <c r="G10" s="266"/>
      <c r="H10" s="267"/>
      <c r="I10" s="362"/>
      <c r="J10" s="362"/>
      <c r="K10" s="363"/>
    </row>
    <row r="11" s="179" customFormat="1" ht="30" customHeight="1" spans="1:11">
      <c r="A11" s="256">
        <v>4</v>
      </c>
      <c r="B11" s="204" t="s">
        <v>19</v>
      </c>
      <c r="C11" s="182" t="s">
        <v>6</v>
      </c>
      <c r="D11" s="183">
        <v>1</v>
      </c>
      <c r="E11" s="182"/>
      <c r="F11" s="182"/>
      <c r="G11" s="185"/>
      <c r="H11" s="258"/>
      <c r="I11" s="201"/>
      <c r="J11" s="187"/>
      <c r="K11" s="361"/>
    </row>
    <row r="12" s="179" customFormat="1" ht="30" customHeight="1" spans="1:11">
      <c r="A12" s="259">
        <v>5</v>
      </c>
      <c r="B12" s="212" t="s">
        <v>20</v>
      </c>
      <c r="C12" s="190" t="s">
        <v>6</v>
      </c>
      <c r="D12" s="191">
        <v>1</v>
      </c>
      <c r="E12" s="190"/>
      <c r="F12" s="190"/>
      <c r="G12" s="192"/>
      <c r="H12" s="268"/>
      <c r="I12" s="203"/>
      <c r="J12" s="194"/>
      <c r="K12" s="361"/>
    </row>
    <row r="13" s="179" customFormat="1" ht="20" customHeight="1" spans="1:11">
      <c r="A13" s="269"/>
      <c r="B13" s="270" t="s">
        <v>21</v>
      </c>
      <c r="C13" s="271"/>
      <c r="D13" s="272"/>
      <c r="E13" s="271"/>
      <c r="F13" s="271"/>
      <c r="G13" s="271"/>
      <c r="H13" s="273"/>
      <c r="I13" s="364"/>
      <c r="J13" s="365"/>
      <c r="K13" s="361"/>
    </row>
    <row r="14" s="179" customFormat="1" ht="30" customHeight="1" spans="1:11">
      <c r="A14" s="274">
        <v>6</v>
      </c>
      <c r="B14" s="275" t="s">
        <v>22</v>
      </c>
      <c r="C14" s="276" t="s">
        <v>6</v>
      </c>
      <c r="D14" s="277">
        <v>1</v>
      </c>
      <c r="E14" s="276"/>
      <c r="F14" s="276"/>
      <c r="G14" s="278"/>
      <c r="H14" s="279"/>
      <c r="I14" s="366"/>
      <c r="J14" s="367"/>
      <c r="K14" s="361"/>
    </row>
    <row r="15" s="179" customFormat="1" ht="20" customHeight="1" spans="1:11">
      <c r="A15" s="280"/>
      <c r="B15" s="281" t="s">
        <v>23</v>
      </c>
      <c r="C15" s="282"/>
      <c r="D15" s="283"/>
      <c r="E15" s="282"/>
      <c r="F15" s="282"/>
      <c r="G15" s="282"/>
      <c r="H15" s="273"/>
      <c r="I15" s="364"/>
      <c r="J15" s="365"/>
      <c r="K15" s="363"/>
    </row>
    <row r="16" s="179" customFormat="1" ht="30" customHeight="1" spans="1:11">
      <c r="A16" s="274">
        <v>7</v>
      </c>
      <c r="B16" s="275" t="s">
        <v>24</v>
      </c>
      <c r="C16" s="276" t="s">
        <v>6</v>
      </c>
      <c r="D16" s="277">
        <v>1</v>
      </c>
      <c r="E16" s="276"/>
      <c r="F16" s="276"/>
      <c r="G16" s="278"/>
      <c r="H16" s="279"/>
      <c r="I16" s="366"/>
      <c r="J16" s="367"/>
      <c r="K16" s="361"/>
    </row>
    <row r="17" s="179" customFormat="1" ht="20" customHeight="1" spans="1:11">
      <c r="A17" s="280"/>
      <c r="B17" s="281" t="s">
        <v>25</v>
      </c>
      <c r="C17" s="282"/>
      <c r="D17" s="283"/>
      <c r="E17" s="282"/>
      <c r="F17" s="282"/>
      <c r="G17" s="282"/>
      <c r="H17" s="273"/>
      <c r="I17" s="364"/>
      <c r="J17" s="365"/>
      <c r="K17" s="363"/>
    </row>
    <row r="18" s="179" customFormat="1" ht="30" customHeight="1" spans="1:11">
      <c r="A18" s="284">
        <v>8</v>
      </c>
      <c r="B18" s="285" t="s">
        <v>26</v>
      </c>
      <c r="C18" s="286" t="s">
        <v>6</v>
      </c>
      <c r="D18" s="287">
        <v>1</v>
      </c>
      <c r="E18" s="286"/>
      <c r="F18" s="286"/>
      <c r="G18" s="288"/>
      <c r="H18" s="289"/>
      <c r="I18" s="201"/>
      <c r="J18" s="187"/>
      <c r="K18" s="361"/>
    </row>
    <row r="19" s="179" customFormat="1" ht="30" customHeight="1" spans="1:11">
      <c r="A19" s="290">
        <v>9</v>
      </c>
      <c r="B19" s="206" t="s">
        <v>27</v>
      </c>
      <c r="C19" s="207" t="s">
        <v>6</v>
      </c>
      <c r="D19" s="208">
        <v>1</v>
      </c>
      <c r="E19" s="207"/>
      <c r="F19" s="207"/>
      <c r="G19" s="209"/>
      <c r="H19" s="291"/>
      <c r="I19" s="210"/>
      <c r="J19" s="211"/>
      <c r="K19" s="361"/>
    </row>
    <row r="20" s="179" customFormat="1" ht="30" customHeight="1" spans="1:11">
      <c r="A20" s="290">
        <v>10</v>
      </c>
      <c r="B20" s="206" t="s">
        <v>28</v>
      </c>
      <c r="C20" s="207" t="s">
        <v>6</v>
      </c>
      <c r="D20" s="208">
        <v>1</v>
      </c>
      <c r="E20" s="207"/>
      <c r="F20" s="207"/>
      <c r="G20" s="209"/>
      <c r="H20" s="291"/>
      <c r="I20" s="210"/>
      <c r="J20" s="211"/>
      <c r="K20" s="361"/>
    </row>
    <row r="21" s="179" customFormat="1" ht="30" customHeight="1" spans="1:11">
      <c r="A21" s="292">
        <v>11</v>
      </c>
      <c r="B21" s="293" t="s">
        <v>29</v>
      </c>
      <c r="C21" s="294" t="s">
        <v>6</v>
      </c>
      <c r="D21" s="295">
        <v>1</v>
      </c>
      <c r="E21" s="294"/>
      <c r="F21" s="294"/>
      <c r="G21" s="296"/>
      <c r="H21" s="297"/>
      <c r="I21" s="203"/>
      <c r="J21" s="194"/>
      <c r="K21" s="361"/>
    </row>
    <row r="22" s="179" customFormat="1" ht="20" customHeight="1" spans="1:11">
      <c r="A22" s="280"/>
      <c r="B22" s="281" t="s">
        <v>30</v>
      </c>
      <c r="C22" s="282"/>
      <c r="D22" s="283"/>
      <c r="E22" s="282"/>
      <c r="F22" s="282"/>
      <c r="G22" s="282"/>
      <c r="H22" s="273"/>
      <c r="I22" s="364"/>
      <c r="J22" s="365"/>
      <c r="K22" s="363"/>
    </row>
    <row r="23" s="179" customFormat="1" ht="30" customHeight="1" spans="1:11">
      <c r="A23" s="298">
        <v>12</v>
      </c>
      <c r="B23" s="212" t="s">
        <v>31</v>
      </c>
      <c r="C23" s="190" t="s">
        <v>6</v>
      </c>
      <c r="D23" s="191">
        <v>1</v>
      </c>
      <c r="E23" s="299"/>
      <c r="F23" s="299"/>
      <c r="G23" s="300"/>
      <c r="H23" s="301"/>
      <c r="I23" s="366"/>
      <c r="J23" s="367"/>
      <c r="K23" s="361"/>
    </row>
    <row r="24" s="179" customFormat="1" ht="30" customHeight="1" spans="1:11">
      <c r="A24" s="251"/>
      <c r="B24" s="252" t="s">
        <v>32</v>
      </c>
      <c r="C24" s="302"/>
      <c r="D24" s="303"/>
      <c r="E24" s="254"/>
      <c r="F24" s="254"/>
      <c r="G24" s="254"/>
      <c r="H24" s="255"/>
      <c r="I24" s="362"/>
      <c r="J24" s="362"/>
      <c r="K24" s="361"/>
    </row>
    <row r="25" s="179" customFormat="1" ht="30" customHeight="1" spans="1:11">
      <c r="A25" s="256">
        <v>12</v>
      </c>
      <c r="B25" s="204" t="s">
        <v>33</v>
      </c>
      <c r="C25" s="182" t="s">
        <v>6</v>
      </c>
      <c r="D25" s="183">
        <v>1</v>
      </c>
      <c r="E25" s="182"/>
      <c r="F25" s="182"/>
      <c r="G25" s="200"/>
      <c r="H25" s="304"/>
      <c r="I25" s="186"/>
      <c r="J25" s="187"/>
      <c r="K25" s="361"/>
    </row>
    <row r="26" s="179" customFormat="1" ht="30" customHeight="1" spans="1:11">
      <c r="A26" s="290">
        <v>13</v>
      </c>
      <c r="B26" s="206" t="s">
        <v>34</v>
      </c>
      <c r="C26" s="207" t="s">
        <v>6</v>
      </c>
      <c r="D26" s="208">
        <v>1</v>
      </c>
      <c r="E26" s="207"/>
      <c r="F26" s="207"/>
      <c r="G26" s="209"/>
      <c r="H26" s="291"/>
      <c r="I26" s="368"/>
      <c r="J26" s="211"/>
      <c r="K26" s="361"/>
    </row>
    <row r="27" s="179" customFormat="1" ht="30" customHeight="1" spans="1:11">
      <c r="A27" s="290">
        <v>14</v>
      </c>
      <c r="B27" s="206" t="s">
        <v>35</v>
      </c>
      <c r="C27" s="207" t="s">
        <v>36</v>
      </c>
      <c r="D27" s="208">
        <v>6</v>
      </c>
      <c r="E27" s="207"/>
      <c r="F27" s="207"/>
      <c r="G27" s="209"/>
      <c r="H27" s="291"/>
      <c r="I27" s="368"/>
      <c r="J27" s="211"/>
      <c r="K27" s="361"/>
    </row>
    <row r="28" s="179" customFormat="1" ht="30" customHeight="1" spans="1:11">
      <c r="A28" s="290">
        <v>15</v>
      </c>
      <c r="B28" s="206" t="s">
        <v>37</v>
      </c>
      <c r="C28" s="207" t="s">
        <v>6</v>
      </c>
      <c r="D28" s="208">
        <v>1</v>
      </c>
      <c r="E28" s="207"/>
      <c r="F28" s="207"/>
      <c r="G28" s="209"/>
      <c r="H28" s="291"/>
      <c r="I28" s="368"/>
      <c r="J28" s="211"/>
      <c r="K28" s="361"/>
    </row>
    <row r="29" s="179" customFormat="1" ht="30" customHeight="1" spans="1:11">
      <c r="A29" s="290">
        <v>16</v>
      </c>
      <c r="B29" s="206" t="s">
        <v>38</v>
      </c>
      <c r="C29" s="207" t="s">
        <v>6</v>
      </c>
      <c r="D29" s="208">
        <v>1</v>
      </c>
      <c r="E29" s="207"/>
      <c r="F29" s="207"/>
      <c r="G29" s="209"/>
      <c r="H29" s="291"/>
      <c r="I29" s="368"/>
      <c r="J29" s="211"/>
      <c r="K29" s="361"/>
    </row>
    <row r="30" s="179" customFormat="1" ht="30" customHeight="1" spans="1:11">
      <c r="A30" s="290">
        <v>17</v>
      </c>
      <c r="B30" s="206" t="s">
        <v>39</v>
      </c>
      <c r="C30" s="207" t="s">
        <v>6</v>
      </c>
      <c r="D30" s="208">
        <v>1</v>
      </c>
      <c r="E30" s="207"/>
      <c r="F30" s="207"/>
      <c r="G30" s="209"/>
      <c r="H30" s="291"/>
      <c r="I30" s="368"/>
      <c r="J30" s="211"/>
      <c r="K30" s="361"/>
    </row>
    <row r="31" s="179" customFormat="1" ht="30" customHeight="1" spans="1:11">
      <c r="A31" s="290">
        <v>18</v>
      </c>
      <c r="B31" s="206" t="s">
        <v>40</v>
      </c>
      <c r="C31" s="207" t="s">
        <v>6</v>
      </c>
      <c r="D31" s="208">
        <v>1</v>
      </c>
      <c r="E31" s="207"/>
      <c r="F31" s="207"/>
      <c r="G31" s="209"/>
      <c r="H31" s="291"/>
      <c r="I31" s="368"/>
      <c r="J31" s="211"/>
      <c r="K31" s="361"/>
    </row>
    <row r="32" s="179" customFormat="1" ht="30" customHeight="1" spans="1:11">
      <c r="A32" s="290">
        <v>19</v>
      </c>
      <c r="B32" s="206" t="s">
        <v>41</v>
      </c>
      <c r="C32" s="207" t="s">
        <v>6</v>
      </c>
      <c r="D32" s="208">
        <v>1</v>
      </c>
      <c r="E32" s="207"/>
      <c r="F32" s="207"/>
      <c r="G32" s="209"/>
      <c r="H32" s="291"/>
      <c r="I32" s="368"/>
      <c r="J32" s="211"/>
      <c r="K32" s="361"/>
    </row>
    <row r="33" s="179" customFormat="1" ht="30" customHeight="1" spans="1:11">
      <c r="A33" s="290">
        <v>20</v>
      </c>
      <c r="B33" s="206" t="s">
        <v>42</v>
      </c>
      <c r="C33" s="207" t="s">
        <v>43</v>
      </c>
      <c r="D33" s="208">
        <v>100</v>
      </c>
      <c r="E33" s="207"/>
      <c r="F33" s="207"/>
      <c r="G33" s="209"/>
      <c r="H33" s="291"/>
      <c r="I33" s="368"/>
      <c r="J33" s="211"/>
      <c r="K33" s="361"/>
    </row>
    <row r="34" s="179" customFormat="1" ht="30" customHeight="1" spans="1:11">
      <c r="A34" s="290">
        <v>21</v>
      </c>
      <c r="B34" s="206" t="s">
        <v>44</v>
      </c>
      <c r="C34" s="207" t="s">
        <v>6</v>
      </c>
      <c r="D34" s="208">
        <v>1</v>
      </c>
      <c r="E34" s="207"/>
      <c r="F34" s="207"/>
      <c r="G34" s="209"/>
      <c r="H34" s="291"/>
      <c r="I34" s="368"/>
      <c r="J34" s="211"/>
      <c r="K34" s="361"/>
    </row>
    <row r="35" s="179" customFormat="1" ht="30" customHeight="1" spans="1:11">
      <c r="A35" s="290">
        <v>22</v>
      </c>
      <c r="B35" s="206" t="s">
        <v>45</v>
      </c>
      <c r="C35" s="207" t="s">
        <v>6</v>
      </c>
      <c r="D35" s="208">
        <v>1</v>
      </c>
      <c r="E35" s="207"/>
      <c r="F35" s="207"/>
      <c r="G35" s="209"/>
      <c r="H35" s="291"/>
      <c r="I35" s="368"/>
      <c r="J35" s="211"/>
      <c r="K35" s="361"/>
    </row>
    <row r="36" s="179" customFormat="1" ht="30" customHeight="1" spans="1:11">
      <c r="A36" s="290">
        <v>23</v>
      </c>
      <c r="B36" s="206" t="s">
        <v>46</v>
      </c>
      <c r="C36" s="207" t="s">
        <v>6</v>
      </c>
      <c r="D36" s="208">
        <v>1</v>
      </c>
      <c r="E36" s="207"/>
      <c r="F36" s="207"/>
      <c r="G36" s="209"/>
      <c r="H36" s="291"/>
      <c r="I36" s="368"/>
      <c r="J36" s="211"/>
      <c r="K36" s="361"/>
    </row>
    <row r="37" s="179" customFormat="1" ht="30" customHeight="1" spans="1:11">
      <c r="A37" s="290">
        <v>24</v>
      </c>
      <c r="B37" s="206" t="s">
        <v>47</v>
      </c>
      <c r="C37" s="207" t="s">
        <v>6</v>
      </c>
      <c r="D37" s="208">
        <v>1</v>
      </c>
      <c r="E37" s="207"/>
      <c r="F37" s="207"/>
      <c r="G37" s="209"/>
      <c r="H37" s="291"/>
      <c r="I37" s="368"/>
      <c r="J37" s="211"/>
      <c r="K37" s="361"/>
    </row>
    <row r="38" s="179" customFormat="1" ht="30" customHeight="1" spans="1:11">
      <c r="A38" s="290">
        <v>25</v>
      </c>
      <c r="B38" s="212" t="s">
        <v>48</v>
      </c>
      <c r="C38" s="305" t="s">
        <v>49</v>
      </c>
      <c r="D38" s="191">
        <v>0.06</v>
      </c>
      <c r="E38" s="207"/>
      <c r="F38" s="207"/>
      <c r="G38" s="209"/>
      <c r="H38" s="291"/>
      <c r="I38" s="368"/>
      <c r="J38" s="211"/>
      <c r="K38" s="361"/>
    </row>
    <row r="39" s="179" customFormat="1" ht="30" customHeight="1" spans="1:11">
      <c r="A39" s="306"/>
      <c r="B39" s="307"/>
      <c r="C39" s="308"/>
      <c r="D39" s="309"/>
      <c r="E39" s="310"/>
      <c r="F39" s="310"/>
      <c r="G39" s="310"/>
      <c r="H39" s="311"/>
      <c r="I39" s="362"/>
      <c r="J39" s="362"/>
      <c r="K39" s="361"/>
    </row>
    <row r="40" ht="20" customHeight="1" spans="1:8">
      <c r="A40" s="312"/>
      <c r="H40" s="225"/>
    </row>
    <row r="41" ht="20" customHeight="1" spans="1:8">
      <c r="A41" s="313"/>
      <c r="B41" s="314" t="s">
        <v>50</v>
      </c>
      <c r="C41" s="315"/>
      <c r="D41" s="315"/>
      <c r="E41" s="315"/>
      <c r="F41" s="315"/>
      <c r="G41" s="316"/>
      <c r="H41" s="317"/>
    </row>
    <row r="42" ht="20" customHeight="1" spans="1:8">
      <c r="A42" s="318"/>
      <c r="B42" s="319"/>
      <c r="C42" s="320"/>
      <c r="D42" s="321"/>
      <c r="E42" s="322"/>
      <c r="F42" s="323"/>
      <c r="G42" s="324"/>
      <c r="H42" s="322"/>
    </row>
    <row r="43" ht="20" customHeight="1" spans="1:8">
      <c r="A43" s="325"/>
      <c r="B43" s="326" t="s">
        <v>51</v>
      </c>
      <c r="C43" s="327"/>
      <c r="D43" s="327"/>
      <c r="E43" s="327"/>
      <c r="F43" s="327"/>
      <c r="G43" s="328"/>
      <c r="H43" s="329"/>
    </row>
    <row r="44" ht="20" customHeight="1" spans="1:8">
      <c r="A44" s="330"/>
      <c r="B44" s="331" t="s">
        <v>52</v>
      </c>
      <c r="C44" s="332"/>
      <c r="D44" s="332"/>
      <c r="E44" s="332"/>
      <c r="F44" s="332"/>
      <c r="G44" s="333"/>
      <c r="H44" s="334"/>
    </row>
    <row r="45" ht="20" customHeight="1" spans="1:8">
      <c r="A45" s="335"/>
      <c r="B45" s="336" t="s">
        <v>53</v>
      </c>
      <c r="C45" s="337"/>
      <c r="D45" s="338"/>
      <c r="E45" s="338"/>
      <c r="F45" s="338"/>
      <c r="G45" s="339"/>
      <c r="H45" s="340"/>
    </row>
    <row r="46" ht="20" customHeight="1" spans="1:8">
      <c r="A46" s="318"/>
      <c r="B46" s="341"/>
      <c r="C46" s="342"/>
      <c r="D46" s="342"/>
      <c r="E46" s="322"/>
      <c r="F46" s="323"/>
      <c r="G46" s="324"/>
      <c r="H46" s="322"/>
    </row>
    <row r="47" ht="20" customHeight="1" spans="1:8">
      <c r="A47" s="325"/>
      <c r="B47" s="343" t="s">
        <v>54</v>
      </c>
      <c r="C47" s="344"/>
      <c r="D47" s="327"/>
      <c r="E47" s="327"/>
      <c r="F47" s="327"/>
      <c r="G47" s="327"/>
      <c r="H47" s="329"/>
    </row>
    <row r="48" ht="20" customHeight="1" spans="1:8">
      <c r="A48" s="335"/>
      <c r="B48" s="345"/>
      <c r="C48" s="346"/>
      <c r="D48" s="347"/>
      <c r="E48" s="347"/>
      <c r="F48" s="347"/>
      <c r="G48" s="347"/>
      <c r="H48" s="348"/>
    </row>
    <row r="49" ht="20" customHeight="1" spans="1:8">
      <c r="A49" s="318"/>
      <c r="B49" s="319"/>
      <c r="C49" s="349"/>
      <c r="D49" s="321"/>
      <c r="E49" s="322"/>
      <c r="F49" s="323"/>
      <c r="G49" s="324"/>
      <c r="H49" s="322"/>
    </row>
    <row r="50" ht="20" customHeight="1" spans="1:8">
      <c r="A50" s="325"/>
      <c r="B50" s="326" t="s">
        <v>55</v>
      </c>
      <c r="C50" s="327"/>
      <c r="D50" s="327"/>
      <c r="E50" s="327"/>
      <c r="F50" s="327"/>
      <c r="G50" s="328"/>
      <c r="H50" s="329"/>
    </row>
    <row r="51" ht="20" customHeight="1" spans="1:8">
      <c r="A51" s="335"/>
      <c r="B51" s="336" t="s">
        <v>56</v>
      </c>
      <c r="C51" s="350"/>
      <c r="D51" s="350"/>
      <c r="E51" s="350"/>
      <c r="F51" s="350"/>
      <c r="G51" s="351"/>
      <c r="H51" s="352"/>
    </row>
    <row r="52" spans="1:8">
      <c r="A52" s="312"/>
      <c r="B52" s="353"/>
      <c r="C52" s="225"/>
      <c r="D52" s="225"/>
      <c r="E52" s="225"/>
      <c r="F52" s="225"/>
      <c r="G52" s="354"/>
      <c r="H52" s="225"/>
    </row>
    <row r="53" spans="1:8">
      <c r="A53" s="312"/>
      <c r="B53" s="353"/>
      <c r="C53" s="225"/>
      <c r="D53" s="225"/>
      <c r="E53" s="225"/>
      <c r="F53" s="225"/>
      <c r="G53" s="354"/>
      <c r="H53" s="225"/>
    </row>
    <row r="54" spans="1:8">
      <c r="A54" s="312"/>
      <c r="B54" s="353"/>
      <c r="C54" s="225"/>
      <c r="D54" s="225"/>
      <c r="E54" s="225"/>
      <c r="F54" s="225"/>
      <c r="G54" s="354"/>
      <c r="H54" s="225"/>
    </row>
  </sheetData>
  <autoFilter ref="A6:H39">
    <sortState ref="A6:H39">
      <sortCondition ref="A6"/>
    </sortState>
    <extLst/>
  </autoFilter>
  <mergeCells count="15">
    <mergeCell ref="A1:H1"/>
    <mergeCell ref="A2:H2"/>
    <mergeCell ref="A3:H3"/>
    <mergeCell ref="A4:H4"/>
    <mergeCell ref="C6:G6"/>
    <mergeCell ref="C41:H41"/>
    <mergeCell ref="C43:H43"/>
    <mergeCell ref="C44:H44"/>
    <mergeCell ref="C45:H45"/>
    <mergeCell ref="B46:D46"/>
    <mergeCell ref="C47:H47"/>
    <mergeCell ref="C48:H48"/>
    <mergeCell ref="C50:H50"/>
    <mergeCell ref="C51:H51"/>
    <mergeCell ref="B47:B48"/>
  </mergeCells>
  <conditionalFormatting sqref="I9">
    <cfRule type="duplicateValues" dxfId="0" priority="15"/>
  </conditionalFormatting>
  <conditionalFormatting sqref="I12">
    <cfRule type="duplicateValues" dxfId="0" priority="9"/>
  </conditionalFormatting>
  <conditionalFormatting sqref="I13">
    <cfRule type="duplicateValues" dxfId="0" priority="17"/>
    <cfRule type="duplicateValues" dxfId="0" priority="18"/>
  </conditionalFormatting>
  <conditionalFormatting sqref="I31">
    <cfRule type="duplicateValues" dxfId="0" priority="6"/>
  </conditionalFormatting>
  <conditionalFormatting sqref="I32">
    <cfRule type="duplicateValues" dxfId="0" priority="12"/>
  </conditionalFormatting>
  <conditionalFormatting sqref="I33">
    <cfRule type="duplicateValues" dxfId="0" priority="14"/>
  </conditionalFormatting>
  <conditionalFormatting sqref="I35">
    <cfRule type="duplicateValues" dxfId="0" priority="4"/>
  </conditionalFormatting>
  <conditionalFormatting sqref="I36">
    <cfRule type="duplicateValues" dxfId="0" priority="2"/>
  </conditionalFormatting>
  <conditionalFormatting sqref="I37">
    <cfRule type="duplicateValues" dxfId="0" priority="1"/>
  </conditionalFormatting>
  <conditionalFormatting sqref="I38">
    <cfRule type="duplicateValues" dxfId="0" priority="3"/>
  </conditionalFormatting>
  <conditionalFormatting sqref="I1:I5;I7:I8;I10:I11;I14:I30;I34;I39:I1048576">
    <cfRule type="duplicateValues" dxfId="0" priority="21"/>
  </conditionalFormatting>
  <conditionalFormatting sqref="I11;I14:I23">
    <cfRule type="duplicateValues" dxfId="0" priority="22"/>
  </conditionalFormatting>
  <conditionalFormatting sqref="E42:F42;E46:F46;E49:F49;E52:F65428">
    <cfRule type="containsText" dxfId="1" priority="23" operator="between" text="VNE">
      <formula>NOT(ISERROR(SEARCH("VNE",E42)))</formula>
    </cfRule>
  </conditionalFormatting>
  <printOptions horizontalCentered="1"/>
  <pageMargins left="0.700694444444445" right="0.700694444444445" top="0.751388888888889" bottom="0.751388888888889" header="0.298611111111111" footer="0.298611111111111"/>
  <pageSetup paperSize="9" scale="45" fitToHeight="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view="pageBreakPreview" zoomScaleNormal="100" workbookViewId="0">
      <pane ySplit="1" topLeftCell="A35" activePane="bottomLeft" state="frozen"/>
      <selection/>
      <selection pane="bottomLeft" activeCell="B10" sqref="B10"/>
    </sheetView>
  </sheetViews>
  <sheetFormatPr defaultColWidth="9.14285714285714" defaultRowHeight="12.75" outlineLevelCol="7"/>
  <cols>
    <col min="1" max="1" width="15.7142857142857" style="5" customWidth="1"/>
    <col min="2" max="2" width="50.7142857142857" style="167" customWidth="1"/>
    <col min="3" max="3" width="10.7142857142857" style="5" customWidth="1"/>
    <col min="4" max="4" width="10.7142857142857" style="167" customWidth="1"/>
    <col min="5" max="6" width="12.7142857142857" style="168" customWidth="1"/>
    <col min="7" max="8" width="14.7142857142857" style="5" customWidth="1"/>
    <col min="9" max="16384" width="9.14285714285714" style="5"/>
  </cols>
  <sheetData>
    <row r="1" ht="30.75" spans="1:8">
      <c r="A1" s="169" t="s">
        <v>4</v>
      </c>
      <c r="B1" s="170" t="s">
        <v>5</v>
      </c>
      <c r="C1" s="171" t="s">
        <v>6</v>
      </c>
      <c r="D1" s="171" t="s">
        <v>57</v>
      </c>
      <c r="E1" s="172" t="s">
        <v>58</v>
      </c>
      <c r="F1" s="172" t="s">
        <v>10</v>
      </c>
      <c r="G1" s="172" t="s">
        <v>59</v>
      </c>
      <c r="H1" s="173" t="s">
        <v>14</v>
      </c>
    </row>
    <row r="2" ht="45.75" spans="1:8">
      <c r="A2" s="174">
        <v>1</v>
      </c>
      <c r="B2" s="175" t="s">
        <v>16</v>
      </c>
      <c r="C2" s="176" t="s">
        <v>6</v>
      </c>
      <c r="D2" s="176">
        <v>1</v>
      </c>
      <c r="E2" s="177"/>
      <c r="F2" s="178"/>
      <c r="G2" s="179"/>
      <c r="H2" s="179"/>
    </row>
    <row r="3" ht="30" spans="1:8">
      <c r="A3" s="180" t="s">
        <v>60</v>
      </c>
      <c r="B3" s="181" t="s">
        <v>61</v>
      </c>
      <c r="C3" s="182" t="s">
        <v>62</v>
      </c>
      <c r="D3" s="183">
        <v>5</v>
      </c>
      <c r="E3" s="184"/>
      <c r="F3" s="185"/>
      <c r="G3" s="186"/>
      <c r="H3" s="187"/>
    </row>
    <row r="4" ht="45.75" spans="1:8">
      <c r="A4" s="188" t="s">
        <v>63</v>
      </c>
      <c r="B4" s="189" t="s">
        <v>64</v>
      </c>
      <c r="C4" s="190" t="s">
        <v>62</v>
      </c>
      <c r="D4" s="191">
        <v>1.5</v>
      </c>
      <c r="E4" s="190"/>
      <c r="F4" s="192"/>
      <c r="G4" s="193"/>
      <c r="H4" s="194"/>
    </row>
    <row r="5" ht="45.75" spans="1:6">
      <c r="A5" s="195">
        <v>4</v>
      </c>
      <c r="B5" s="196" t="s">
        <v>20</v>
      </c>
      <c r="C5" s="197" t="s">
        <v>6</v>
      </c>
      <c r="D5" s="197">
        <v>1</v>
      </c>
      <c r="E5" s="198"/>
      <c r="F5" s="199"/>
    </row>
    <row r="6" ht="15" spans="1:8">
      <c r="A6" s="180" t="s">
        <v>65</v>
      </c>
      <c r="B6" s="181" t="s">
        <v>66</v>
      </c>
      <c r="C6" s="182" t="s">
        <v>62</v>
      </c>
      <c r="D6" s="183">
        <v>1.5</v>
      </c>
      <c r="E6" s="182"/>
      <c r="F6" s="200"/>
      <c r="G6" s="201"/>
      <c r="H6" s="187"/>
    </row>
    <row r="7" ht="30.75" spans="1:8">
      <c r="A7" s="188" t="s">
        <v>67</v>
      </c>
      <c r="B7" s="189" t="s">
        <v>38</v>
      </c>
      <c r="C7" s="190" t="s">
        <v>6</v>
      </c>
      <c r="D7" s="191">
        <v>1</v>
      </c>
      <c r="E7" s="190"/>
      <c r="F7" s="202"/>
      <c r="G7" s="203"/>
      <c r="H7" s="194"/>
    </row>
    <row r="8" ht="30.75" spans="1:6">
      <c r="A8" s="195">
        <v>16</v>
      </c>
      <c r="B8" s="196" t="s">
        <v>38</v>
      </c>
      <c r="C8" s="197" t="s">
        <v>6</v>
      </c>
      <c r="D8" s="197">
        <v>1</v>
      </c>
      <c r="E8" s="198"/>
      <c r="F8" s="199"/>
    </row>
    <row r="9" ht="60" spans="1:8">
      <c r="A9" s="180" t="s">
        <v>68</v>
      </c>
      <c r="B9" s="204" t="s">
        <v>69</v>
      </c>
      <c r="C9" s="182" t="s">
        <v>36</v>
      </c>
      <c r="D9" s="183">
        <v>3</v>
      </c>
      <c r="E9" s="182"/>
      <c r="F9" s="200"/>
      <c r="G9" s="201"/>
      <c r="H9" s="187"/>
    </row>
    <row r="10" ht="30" spans="1:8">
      <c r="A10" s="205" t="s">
        <v>70</v>
      </c>
      <c r="B10" s="206" t="s">
        <v>71</v>
      </c>
      <c r="C10" s="207" t="s">
        <v>36</v>
      </c>
      <c r="D10" s="208">
        <v>3</v>
      </c>
      <c r="E10" s="207"/>
      <c r="F10" s="209"/>
      <c r="G10" s="210"/>
      <c r="H10" s="211"/>
    </row>
    <row r="11" ht="30" spans="1:8">
      <c r="A11" s="205">
        <v>17</v>
      </c>
      <c r="B11" s="206" t="s">
        <v>39</v>
      </c>
      <c r="C11" s="207" t="s">
        <v>6</v>
      </c>
      <c r="D11" s="208">
        <v>1</v>
      </c>
      <c r="E11" s="207"/>
      <c r="F11" s="209"/>
      <c r="G11" s="210"/>
      <c r="H11" s="211"/>
    </row>
    <row r="12" ht="15" spans="1:8">
      <c r="A12" s="205" t="s">
        <v>72</v>
      </c>
      <c r="B12" s="206" t="s">
        <v>73</v>
      </c>
      <c r="C12" s="207" t="s">
        <v>36</v>
      </c>
      <c r="D12" s="208">
        <v>2</v>
      </c>
      <c r="E12" s="207"/>
      <c r="F12" s="209"/>
      <c r="G12" s="210"/>
      <c r="H12" s="211"/>
    </row>
    <row r="13" ht="15" spans="1:8">
      <c r="A13" s="205" t="s">
        <v>74</v>
      </c>
      <c r="B13" s="206" t="s">
        <v>75</v>
      </c>
      <c r="C13" s="207" t="s">
        <v>36</v>
      </c>
      <c r="D13" s="208">
        <v>2</v>
      </c>
      <c r="E13" s="207"/>
      <c r="F13" s="209"/>
      <c r="G13" s="210"/>
      <c r="H13" s="211"/>
    </row>
    <row r="14" ht="30" spans="1:8">
      <c r="A14" s="205">
        <v>21</v>
      </c>
      <c r="B14" s="206" t="s">
        <v>44</v>
      </c>
      <c r="C14" s="207" t="s">
        <v>6</v>
      </c>
      <c r="D14" s="208">
        <v>1</v>
      </c>
      <c r="E14" s="207"/>
      <c r="F14" s="209"/>
      <c r="G14" s="210"/>
      <c r="H14" s="211"/>
    </row>
    <row r="15" ht="15" spans="1:8">
      <c r="A15" s="205" t="s">
        <v>76</v>
      </c>
      <c r="B15" s="206" t="s">
        <v>77</v>
      </c>
      <c r="C15" s="207" t="s">
        <v>6</v>
      </c>
      <c r="D15" s="208">
        <v>20</v>
      </c>
      <c r="E15" s="207"/>
      <c r="F15" s="209"/>
      <c r="G15" s="210"/>
      <c r="H15" s="211"/>
    </row>
    <row r="16" ht="30.75" spans="1:8">
      <c r="A16" s="188" t="s">
        <v>78</v>
      </c>
      <c r="B16" s="212" t="s">
        <v>79</v>
      </c>
      <c r="C16" s="190" t="s">
        <v>6</v>
      </c>
      <c r="D16" s="191">
        <v>1</v>
      </c>
      <c r="E16" s="190"/>
      <c r="F16" s="202"/>
      <c r="G16" s="203"/>
      <c r="H16" s="194"/>
    </row>
    <row r="17" ht="30.75" spans="1:6">
      <c r="A17" s="213">
        <v>22</v>
      </c>
      <c r="B17" s="196" t="s">
        <v>45</v>
      </c>
      <c r="C17" s="214" t="s">
        <v>6</v>
      </c>
      <c r="D17" s="214">
        <v>1</v>
      </c>
      <c r="E17" s="215"/>
      <c r="F17" s="216"/>
    </row>
    <row r="18" ht="30" spans="1:8">
      <c r="A18" s="180" t="s">
        <v>80</v>
      </c>
      <c r="B18" s="204" t="s">
        <v>81</v>
      </c>
      <c r="C18" s="182" t="s">
        <v>82</v>
      </c>
      <c r="D18" s="183">
        <v>40</v>
      </c>
      <c r="E18" s="182"/>
      <c r="F18" s="185"/>
      <c r="G18" s="201"/>
      <c r="H18" s="187"/>
    </row>
    <row r="19" ht="45" spans="1:8">
      <c r="A19" s="205" t="s">
        <v>83</v>
      </c>
      <c r="B19" s="206" t="s">
        <v>84</v>
      </c>
      <c r="C19" s="207" t="s">
        <v>6</v>
      </c>
      <c r="D19" s="208">
        <v>1</v>
      </c>
      <c r="E19" s="207"/>
      <c r="F19" s="217"/>
      <c r="G19" s="210"/>
      <c r="H19" s="211"/>
    </row>
    <row r="20" ht="30.75" spans="1:8">
      <c r="A20" s="188">
        <v>23</v>
      </c>
      <c r="B20" s="212" t="s">
        <v>46</v>
      </c>
      <c r="C20" s="190" t="s">
        <v>6</v>
      </c>
      <c r="D20" s="191">
        <v>1</v>
      </c>
      <c r="E20" s="190"/>
      <c r="F20" s="192"/>
      <c r="G20" s="203"/>
      <c r="H20" s="194"/>
    </row>
    <row r="21" ht="30.75" spans="1:6">
      <c r="A21" s="195" t="s">
        <v>85</v>
      </c>
      <c r="B21" s="196" t="s">
        <v>81</v>
      </c>
      <c r="C21" s="197" t="s">
        <v>82</v>
      </c>
      <c r="D21" s="197">
        <v>40</v>
      </c>
      <c r="E21" s="198"/>
      <c r="F21" s="199"/>
    </row>
    <row r="22" ht="45" spans="1:8">
      <c r="A22" s="180" t="s">
        <v>86</v>
      </c>
      <c r="B22" s="204" t="s">
        <v>87</v>
      </c>
      <c r="C22" s="182" t="s">
        <v>43</v>
      </c>
      <c r="D22" s="183">
        <v>100</v>
      </c>
      <c r="E22" s="182"/>
      <c r="F22" s="200"/>
      <c r="G22" s="201"/>
      <c r="H22" s="187"/>
    </row>
    <row r="23" ht="30.75" spans="1:8">
      <c r="A23" s="188">
        <v>24</v>
      </c>
      <c r="B23" s="212" t="s">
        <v>47</v>
      </c>
      <c r="C23" s="190" t="s">
        <v>6</v>
      </c>
      <c r="D23" s="191">
        <v>1</v>
      </c>
      <c r="E23" s="190"/>
      <c r="F23" s="202"/>
      <c r="G23" s="203"/>
      <c r="H23" s="194"/>
    </row>
    <row r="24" ht="15.75" spans="1:6">
      <c r="A24" s="195" t="s">
        <v>88</v>
      </c>
      <c r="B24" s="196" t="s">
        <v>89</v>
      </c>
      <c r="C24" s="197" t="s">
        <v>6</v>
      </c>
      <c r="D24" s="197">
        <v>1</v>
      </c>
      <c r="E24" s="198"/>
      <c r="F24" s="199"/>
    </row>
    <row r="25" ht="15" spans="1:8">
      <c r="A25" s="180" t="s">
        <v>90</v>
      </c>
      <c r="B25" s="204" t="s">
        <v>91</v>
      </c>
      <c r="C25" s="182" t="s">
        <v>6</v>
      </c>
      <c r="D25" s="183">
        <v>1</v>
      </c>
      <c r="E25" s="182"/>
      <c r="F25" s="200"/>
      <c r="G25" s="218"/>
      <c r="H25" s="187"/>
    </row>
    <row r="26" ht="15.75" spans="1:8">
      <c r="A26" s="188" t="s">
        <v>92</v>
      </c>
      <c r="B26" s="212" t="s">
        <v>93</v>
      </c>
      <c r="C26" s="190" t="s">
        <v>6</v>
      </c>
      <c r="D26" s="191">
        <v>1</v>
      </c>
      <c r="E26" s="190"/>
      <c r="F26" s="202"/>
      <c r="G26" s="219"/>
      <c r="H26" s="194"/>
    </row>
    <row r="27" ht="15.75" spans="1:6">
      <c r="A27" s="195" t="s">
        <v>94</v>
      </c>
      <c r="B27" s="196" t="s">
        <v>95</v>
      </c>
      <c r="C27" s="197" t="s">
        <v>6</v>
      </c>
      <c r="D27" s="197">
        <v>1</v>
      </c>
      <c r="E27" s="198"/>
      <c r="F27" s="199"/>
    </row>
    <row r="28" ht="15" spans="1:8">
      <c r="A28" s="180" t="s">
        <v>96</v>
      </c>
      <c r="B28" s="204" t="s">
        <v>97</v>
      </c>
      <c r="C28" s="182" t="s">
        <v>6</v>
      </c>
      <c r="D28" s="183">
        <v>1</v>
      </c>
      <c r="E28" s="182"/>
      <c r="F28" s="200"/>
      <c r="G28" s="218"/>
      <c r="H28" s="187"/>
    </row>
    <row r="29" ht="15.75" spans="1:8">
      <c r="A29" s="188" t="s">
        <v>98</v>
      </c>
      <c r="B29" s="212" t="s">
        <v>99</v>
      </c>
      <c r="C29" s="190" t="s">
        <v>6</v>
      </c>
      <c r="D29" s="191">
        <v>1</v>
      </c>
      <c r="E29" s="190"/>
      <c r="F29" s="202"/>
      <c r="G29" s="219"/>
      <c r="H29" s="194"/>
    </row>
    <row r="30" ht="15.75" spans="1:6">
      <c r="A30" s="174" t="s">
        <v>100</v>
      </c>
      <c r="B30" s="175" t="s">
        <v>101</v>
      </c>
      <c r="C30" s="176" t="s">
        <v>62</v>
      </c>
      <c r="D30" s="176">
        <v>1.5</v>
      </c>
      <c r="E30" s="177"/>
      <c r="F30" s="178"/>
    </row>
    <row r="31" ht="45" spans="1:8">
      <c r="A31" s="180" t="s">
        <v>102</v>
      </c>
      <c r="B31" s="204" t="s">
        <v>103</v>
      </c>
      <c r="C31" s="182" t="s">
        <v>43</v>
      </c>
      <c r="D31" s="183">
        <v>1000</v>
      </c>
      <c r="E31" s="182"/>
      <c r="F31" s="200"/>
      <c r="G31" s="218"/>
      <c r="H31" s="187"/>
    </row>
    <row r="32" ht="45.75" spans="1:8">
      <c r="A32" s="188" t="s">
        <v>90</v>
      </c>
      <c r="B32" s="212" t="s">
        <v>87</v>
      </c>
      <c r="C32" s="190" t="s">
        <v>43</v>
      </c>
      <c r="D32" s="191">
        <v>100</v>
      </c>
      <c r="E32" s="190"/>
      <c r="F32" s="202"/>
      <c r="G32" s="219"/>
      <c r="H32" s="194"/>
    </row>
    <row r="33" ht="30.75" spans="1:6">
      <c r="A33" s="174">
        <v>25</v>
      </c>
      <c r="B33" s="220" t="s">
        <v>47</v>
      </c>
      <c r="C33" s="176" t="s">
        <v>6</v>
      </c>
      <c r="D33" s="176">
        <v>1</v>
      </c>
      <c r="E33" s="177"/>
      <c r="F33" s="178"/>
    </row>
    <row r="34" ht="15" spans="1:8">
      <c r="A34" s="180" t="s">
        <v>104</v>
      </c>
      <c r="B34" s="204" t="s">
        <v>89</v>
      </c>
      <c r="C34" s="182" t="s">
        <v>6</v>
      </c>
      <c r="D34" s="183">
        <v>1</v>
      </c>
      <c r="E34" s="182"/>
      <c r="F34" s="185"/>
      <c r="G34" s="186"/>
      <c r="H34" s="187"/>
    </row>
    <row r="35" ht="15" spans="1:8">
      <c r="A35" s="205" t="s">
        <v>105</v>
      </c>
      <c r="B35" s="206" t="s">
        <v>91</v>
      </c>
      <c r="C35" s="207" t="s">
        <v>6</v>
      </c>
      <c r="D35" s="208">
        <v>1</v>
      </c>
      <c r="E35" s="207"/>
      <c r="F35" s="217"/>
      <c r="G35" s="221"/>
      <c r="H35" s="211"/>
    </row>
    <row r="36" ht="15" spans="1:8">
      <c r="A36" s="205" t="s">
        <v>106</v>
      </c>
      <c r="B36" s="206" t="s">
        <v>93</v>
      </c>
      <c r="C36" s="207" t="s">
        <v>6</v>
      </c>
      <c r="D36" s="208">
        <v>1</v>
      </c>
      <c r="E36" s="207"/>
      <c r="F36" s="217"/>
      <c r="G36" s="221"/>
      <c r="H36" s="211"/>
    </row>
    <row r="37" ht="15" spans="1:8">
      <c r="A37" s="205" t="s">
        <v>107</v>
      </c>
      <c r="B37" s="206" t="s">
        <v>95</v>
      </c>
      <c r="C37" s="207" t="s">
        <v>6</v>
      </c>
      <c r="D37" s="208">
        <v>1</v>
      </c>
      <c r="E37" s="207"/>
      <c r="F37" s="217"/>
      <c r="G37" s="221"/>
      <c r="H37" s="211"/>
    </row>
    <row r="38" ht="15" spans="1:8">
      <c r="A38" s="205" t="s">
        <v>108</v>
      </c>
      <c r="B38" s="206" t="s">
        <v>97</v>
      </c>
      <c r="C38" s="207" t="s">
        <v>6</v>
      </c>
      <c r="D38" s="208">
        <v>1</v>
      </c>
      <c r="E38" s="207"/>
      <c r="F38" s="217"/>
      <c r="G38" s="221"/>
      <c r="H38" s="211"/>
    </row>
    <row r="39" ht="15" spans="1:8">
      <c r="A39" s="205" t="s">
        <v>109</v>
      </c>
      <c r="B39" s="206" t="s">
        <v>110</v>
      </c>
      <c r="C39" s="207" t="s">
        <v>6</v>
      </c>
      <c r="D39" s="208">
        <v>1</v>
      </c>
      <c r="E39" s="207"/>
      <c r="F39" s="217"/>
      <c r="G39" s="221"/>
      <c r="H39" s="211"/>
    </row>
    <row r="40" ht="15" spans="1:8">
      <c r="A40" s="205" t="s">
        <v>111</v>
      </c>
      <c r="B40" s="206" t="s">
        <v>112</v>
      </c>
      <c r="C40" s="207" t="s">
        <v>6</v>
      </c>
      <c r="D40" s="208">
        <v>1</v>
      </c>
      <c r="E40" s="207"/>
      <c r="F40" s="217"/>
      <c r="G40" s="221"/>
      <c r="H40" s="211"/>
    </row>
    <row r="41" ht="15" spans="1:8">
      <c r="A41" s="205" t="s">
        <v>113</v>
      </c>
      <c r="B41" s="206" t="s">
        <v>101</v>
      </c>
      <c r="C41" s="207" t="s">
        <v>62</v>
      </c>
      <c r="D41" s="208">
        <v>1.5</v>
      </c>
      <c r="E41" s="207"/>
      <c r="F41" s="217"/>
      <c r="G41" s="222"/>
      <c r="H41" s="211"/>
    </row>
    <row r="42" ht="15" spans="1:8">
      <c r="A42" s="205" t="s">
        <v>114</v>
      </c>
      <c r="B42" s="206" t="s">
        <v>115</v>
      </c>
      <c r="C42" s="207" t="s">
        <v>6</v>
      </c>
      <c r="D42" s="208">
        <v>1</v>
      </c>
      <c r="E42" s="207"/>
      <c r="F42" s="217"/>
      <c r="G42" s="221"/>
      <c r="H42" s="211"/>
    </row>
    <row r="43" ht="30" spans="1:8">
      <c r="A43" s="205" t="s">
        <v>116</v>
      </c>
      <c r="B43" s="206" t="s">
        <v>117</v>
      </c>
      <c r="C43" s="207" t="s">
        <v>6</v>
      </c>
      <c r="D43" s="208">
        <v>1</v>
      </c>
      <c r="E43" s="207"/>
      <c r="F43" s="217"/>
      <c r="G43" s="221"/>
      <c r="H43" s="211"/>
    </row>
    <row r="44" ht="45.75" spans="1:8">
      <c r="A44" s="188" t="s">
        <v>118</v>
      </c>
      <c r="B44" s="212" t="s">
        <v>119</v>
      </c>
      <c r="C44" s="190" t="s">
        <v>6</v>
      </c>
      <c r="D44" s="191">
        <v>1</v>
      </c>
      <c r="E44" s="190"/>
      <c r="F44" s="192"/>
      <c r="G44" s="193"/>
      <c r="H44" s="194"/>
    </row>
  </sheetData>
  <conditionalFormatting sqref="G3">
    <cfRule type="duplicateValues" dxfId="0" priority="17"/>
  </conditionalFormatting>
  <conditionalFormatting sqref="G4">
    <cfRule type="duplicateValues" dxfId="0" priority="16"/>
  </conditionalFormatting>
  <conditionalFormatting sqref="G6">
    <cfRule type="duplicateValues" dxfId="0" priority="15"/>
  </conditionalFormatting>
  <conditionalFormatting sqref="G7">
    <cfRule type="duplicateValues" dxfId="0" priority="14"/>
  </conditionalFormatting>
  <conditionalFormatting sqref="G31">
    <cfRule type="duplicateValues" dxfId="0" priority="1"/>
  </conditionalFormatting>
  <conditionalFormatting sqref="G32">
    <cfRule type="duplicateValues" dxfId="0" priority="2"/>
  </conditionalFormatting>
  <conditionalFormatting sqref="G35">
    <cfRule type="duplicateValues" dxfId="0" priority="4"/>
  </conditionalFormatting>
  <conditionalFormatting sqref="G41">
    <cfRule type="duplicateValues" dxfId="0" priority="6"/>
  </conditionalFormatting>
  <conditionalFormatting sqref="G9:G16">
    <cfRule type="duplicateValues" dxfId="0" priority="12"/>
    <cfRule type="duplicateValues" dxfId="0" priority="13"/>
  </conditionalFormatting>
  <conditionalFormatting sqref="G18:G20">
    <cfRule type="duplicateValues" dxfId="0" priority="10"/>
    <cfRule type="duplicateValues" dxfId="0" priority="11"/>
  </conditionalFormatting>
  <conditionalFormatting sqref="G22:G23">
    <cfRule type="duplicateValues" dxfId="0" priority="8"/>
    <cfRule type="duplicateValues" dxfId="0" priority="9"/>
  </conditionalFormatting>
  <conditionalFormatting sqref="G42:G43">
    <cfRule type="duplicateValues" dxfId="0" priority="3"/>
  </conditionalFormatting>
  <conditionalFormatting sqref="G25:G26;G28:G29">
    <cfRule type="duplicateValues" dxfId="0" priority="7"/>
  </conditionalFormatting>
  <conditionalFormatting sqref="G44;G36:G41;G34">
    <cfRule type="duplicateValues" dxfId="0" priority="5"/>
  </conditionalFormatting>
  <pageMargins left="0.751388888888889" right="0.751388888888889" top="1" bottom="1" header="0.5" footer="0.5"/>
  <pageSetup paperSize="9" scale="60" fitToHeight="0" orientation="portrait" horizontalDpi="600"/>
  <headerFooter/>
  <rowBreaks count="2" manualBreakCount="2">
    <brk id="44" max="7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39"/>
  <sheetViews>
    <sheetView view="pageBreakPreview" zoomScale="55" zoomScaleNormal="70" topLeftCell="B1" workbookViewId="0">
      <pane ySplit="6" topLeftCell="A7" activePane="bottomLeft" state="frozen"/>
      <selection/>
      <selection pane="bottomLeft" activeCell="L36" sqref="L36"/>
    </sheetView>
  </sheetViews>
  <sheetFormatPr defaultColWidth="9.14285714285714" defaultRowHeight="20" customHeight="1"/>
  <cols>
    <col min="1" max="1" width="15.7142857142857" style="2" customWidth="1"/>
    <col min="2" max="2" width="50.7142857142857" style="2" customWidth="1"/>
    <col min="3" max="3" width="50.7142857142857" style="3" customWidth="1"/>
    <col min="4" max="5" width="15.7142857142857" style="4" customWidth="1"/>
    <col min="6" max="22" width="15.7142857142857" style="2" customWidth="1"/>
    <col min="23" max="24" width="13" style="2" customWidth="1"/>
    <col min="25" max="16376" width="9.14285714285714" style="2"/>
    <col min="16377" max="16382" width="9.14285714285714" style="5"/>
  </cols>
  <sheetData>
    <row r="1" ht="40" customHeight="1" spans="1:22">
      <c r="A1" s="6"/>
      <c r="B1" s="7"/>
      <c r="C1" s="8" t="s">
        <v>120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7"/>
      <c r="V1" s="138"/>
    </row>
    <row r="2" ht="40" customHeight="1" spans="1:24">
      <c r="A2" s="9"/>
      <c r="B2" s="10"/>
      <c r="C2" s="11" t="str">
        <f>[7]ORC!A2</f>
        <v>ESTAÇÃO DE TRATAMENTO DE ESGOTO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39"/>
      <c r="V2" s="140"/>
      <c r="X2" s="2"/>
    </row>
    <row r="3" ht="40" customHeight="1" spans="1:22">
      <c r="A3" s="12"/>
      <c r="B3" s="13" t="s">
        <v>121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1" t="s">
        <v>122</v>
      </c>
      <c r="T3" s="142" t="s">
        <v>123</v>
      </c>
      <c r="U3" s="143"/>
      <c r="V3" s="144"/>
    </row>
    <row r="4" ht="40" customHeight="1" spans="1:22">
      <c r="A4" s="14"/>
      <c r="B4" s="15"/>
      <c r="C4" s="16" t="str">
        <f>[7]ORC!A4</f>
        <v>UNIVERSIDADE FEDERAL DE OURO PRETO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45"/>
      <c r="V4" s="146"/>
    </row>
    <row r="5" ht="30" customHeight="1" spans="1:22">
      <c r="A5" s="17" t="s">
        <v>124</v>
      </c>
      <c r="B5" s="18" t="s">
        <v>125</v>
      </c>
      <c r="C5" s="19" t="s">
        <v>126</v>
      </c>
      <c r="D5" s="19" t="s">
        <v>127</v>
      </c>
      <c r="E5" s="20" t="s">
        <v>128</v>
      </c>
      <c r="F5" s="21" t="s">
        <v>129</v>
      </c>
      <c r="G5" s="22"/>
      <c r="H5" s="22"/>
      <c r="I5" s="22"/>
      <c r="J5" s="22"/>
      <c r="K5" s="22"/>
      <c r="L5" s="22"/>
      <c r="M5" s="22"/>
      <c r="N5" s="106"/>
      <c r="O5" s="107" t="s">
        <v>130</v>
      </c>
      <c r="P5" s="108"/>
      <c r="Q5" s="108"/>
      <c r="R5" s="108"/>
      <c r="S5" s="108"/>
      <c r="T5" s="147"/>
      <c r="U5" s="148" t="s">
        <v>131</v>
      </c>
      <c r="V5" s="149"/>
    </row>
    <row r="6" ht="30" customHeight="1" spans="1:22">
      <c r="A6" s="23"/>
      <c r="B6" s="24"/>
      <c r="C6" s="25"/>
      <c r="D6" s="25"/>
      <c r="E6" s="26"/>
      <c r="F6" s="27" t="s">
        <v>132</v>
      </c>
      <c r="G6" s="28" t="s">
        <v>133</v>
      </c>
      <c r="H6" s="29" t="s">
        <v>134</v>
      </c>
      <c r="I6" s="28" t="s">
        <v>135</v>
      </c>
      <c r="J6" s="29" t="s">
        <v>136</v>
      </c>
      <c r="K6" s="109" t="s">
        <v>137</v>
      </c>
      <c r="L6" s="29" t="s">
        <v>138</v>
      </c>
      <c r="M6" s="110" t="s">
        <v>139</v>
      </c>
      <c r="N6" s="29" t="s">
        <v>140</v>
      </c>
      <c r="O6" s="28" t="s">
        <v>140</v>
      </c>
      <c r="P6" s="29" t="s">
        <v>141</v>
      </c>
      <c r="Q6" s="28" t="s">
        <v>142</v>
      </c>
      <c r="R6" s="29" t="s">
        <v>143</v>
      </c>
      <c r="S6" s="28" t="s">
        <v>144</v>
      </c>
      <c r="T6" s="29" t="s">
        <v>145</v>
      </c>
      <c r="U6" s="150" t="s">
        <v>146</v>
      </c>
      <c r="V6" s="151" t="s">
        <v>147</v>
      </c>
    </row>
    <row r="7" ht="30" customHeight="1" spans="1:23">
      <c r="A7" s="30">
        <v>1</v>
      </c>
      <c r="B7" s="31" t="s">
        <v>16</v>
      </c>
      <c r="C7" s="32" t="s">
        <v>148</v>
      </c>
      <c r="D7" s="33"/>
      <c r="E7" s="34"/>
      <c r="F7" s="35"/>
      <c r="G7" s="36">
        <f>0.5*0.8</f>
        <v>0.4</v>
      </c>
      <c r="H7" s="37"/>
      <c r="I7" s="35"/>
      <c r="J7" s="111"/>
      <c r="K7" s="112"/>
      <c r="L7" s="113"/>
      <c r="M7" s="111"/>
      <c r="N7" s="37"/>
      <c r="O7" s="35"/>
      <c r="P7" s="111"/>
      <c r="Q7" s="112"/>
      <c r="R7" s="113"/>
      <c r="S7" s="111"/>
      <c r="T7" s="37"/>
      <c r="U7" s="35"/>
      <c r="V7" s="152">
        <v>0.1</v>
      </c>
      <c r="W7" s="153"/>
    </row>
    <row r="8" ht="30" customHeight="1" spans="1:23">
      <c r="A8" s="38"/>
      <c r="B8" s="39"/>
      <c r="C8" s="40" t="s">
        <v>149</v>
      </c>
      <c r="D8" s="41"/>
      <c r="E8" s="42"/>
      <c r="F8" s="43"/>
      <c r="G8" s="44"/>
      <c r="H8" s="45"/>
      <c r="I8" s="43"/>
      <c r="J8" s="49">
        <f>0.5*0.8</f>
        <v>0.4</v>
      </c>
      <c r="K8" s="114"/>
      <c r="L8" s="115"/>
      <c r="M8" s="53"/>
      <c r="N8" s="45"/>
      <c r="O8" s="43"/>
      <c r="P8" s="53"/>
      <c r="Q8" s="114"/>
      <c r="R8" s="115"/>
      <c r="S8" s="53"/>
      <c r="T8" s="45"/>
      <c r="U8" s="43"/>
      <c r="V8" s="154">
        <v>0.1</v>
      </c>
      <c r="W8" s="153"/>
    </row>
    <row r="9" ht="30" customHeight="1" spans="1:23">
      <c r="A9" s="46">
        <v>2</v>
      </c>
      <c r="B9" s="47" t="s">
        <v>17</v>
      </c>
      <c r="C9" s="40" t="s">
        <v>150</v>
      </c>
      <c r="D9" s="41"/>
      <c r="E9" s="48"/>
      <c r="F9" s="43"/>
      <c r="G9" s="49">
        <f>0.5*0.8</f>
        <v>0.4</v>
      </c>
      <c r="H9" s="45"/>
      <c r="I9" s="43"/>
      <c r="J9" s="53"/>
      <c r="K9" s="114"/>
      <c r="L9" s="115"/>
      <c r="M9" s="53"/>
      <c r="N9" s="45"/>
      <c r="O9" s="43"/>
      <c r="P9" s="53"/>
      <c r="Q9" s="114"/>
      <c r="R9" s="115"/>
      <c r="S9" s="53"/>
      <c r="T9" s="45"/>
      <c r="U9" s="43"/>
      <c r="V9" s="154">
        <v>0.1</v>
      </c>
      <c r="W9" s="153"/>
    </row>
    <row r="10" ht="30" customHeight="1" spans="1:23">
      <c r="A10" s="50"/>
      <c r="B10" s="51"/>
      <c r="C10" s="40" t="s">
        <v>151</v>
      </c>
      <c r="D10" s="41"/>
      <c r="E10" s="52"/>
      <c r="F10" s="43"/>
      <c r="G10" s="53"/>
      <c r="H10" s="54">
        <f>0.5*0.8</f>
        <v>0.4</v>
      </c>
      <c r="I10" s="43"/>
      <c r="J10" s="53"/>
      <c r="K10" s="114"/>
      <c r="L10" s="115"/>
      <c r="M10" s="53"/>
      <c r="N10" s="45"/>
      <c r="O10" s="43"/>
      <c r="P10" s="53"/>
      <c r="Q10" s="114"/>
      <c r="R10" s="115"/>
      <c r="S10" s="53"/>
      <c r="T10" s="45"/>
      <c r="U10" s="43"/>
      <c r="V10" s="154">
        <v>0.1</v>
      </c>
      <c r="W10" s="153"/>
    </row>
    <row r="11" ht="60" customHeight="1" spans="1:23">
      <c r="A11" s="38">
        <v>3</v>
      </c>
      <c r="B11" s="39" t="s">
        <v>19</v>
      </c>
      <c r="C11" s="40" t="s">
        <v>152</v>
      </c>
      <c r="D11" s="41"/>
      <c r="E11" s="42"/>
      <c r="F11" s="43"/>
      <c r="G11" s="53"/>
      <c r="H11" s="55"/>
      <c r="I11" s="43"/>
      <c r="J11" s="116">
        <v>0.1</v>
      </c>
      <c r="K11" s="117"/>
      <c r="L11" s="118"/>
      <c r="M11" s="119">
        <v>0.25</v>
      </c>
      <c r="N11" s="120"/>
      <c r="O11" s="121"/>
      <c r="P11" s="116">
        <v>0.1</v>
      </c>
      <c r="Q11" s="117"/>
      <c r="R11" s="155">
        <v>0.1</v>
      </c>
      <c r="S11" s="156"/>
      <c r="T11" s="157">
        <v>0.25</v>
      </c>
      <c r="U11" s="122"/>
      <c r="V11" s="154">
        <v>0.2</v>
      </c>
      <c r="W11" s="153">
        <f t="shared" ref="W11:W33" si="0">SUM(F11:V11)</f>
        <v>1</v>
      </c>
    </row>
    <row r="12" customFormat="1" ht="60" customHeight="1" spans="1:16376">
      <c r="A12" s="38">
        <v>4</v>
      </c>
      <c r="B12" s="39" t="s">
        <v>20</v>
      </c>
      <c r="C12" s="40" t="s">
        <v>153</v>
      </c>
      <c r="D12" s="41"/>
      <c r="E12" s="42"/>
      <c r="F12" s="43"/>
      <c r="G12" s="53"/>
      <c r="H12" s="55"/>
      <c r="I12" s="43"/>
      <c r="J12" s="116">
        <v>0.1</v>
      </c>
      <c r="K12" s="117"/>
      <c r="L12" s="118"/>
      <c r="M12" s="119">
        <v>0.25</v>
      </c>
      <c r="N12" s="120"/>
      <c r="O12" s="121"/>
      <c r="P12" s="116">
        <v>0.1</v>
      </c>
      <c r="Q12" s="117"/>
      <c r="R12" s="155">
        <v>0.1</v>
      </c>
      <c r="S12" s="156"/>
      <c r="T12" s="157">
        <v>0.25</v>
      </c>
      <c r="U12" s="122"/>
      <c r="V12" s="154">
        <v>0.2</v>
      </c>
      <c r="W12" s="153">
        <f t="shared" si="0"/>
        <v>1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</row>
    <row r="13" s="1" customFormat="1" ht="60" customHeight="1" spans="1:16376">
      <c r="A13" s="38">
        <v>5</v>
      </c>
      <c r="B13" s="39" t="s">
        <v>22</v>
      </c>
      <c r="C13" s="40" t="s">
        <v>154</v>
      </c>
      <c r="D13" s="41"/>
      <c r="E13" s="42"/>
      <c r="F13" s="43"/>
      <c r="G13" s="53"/>
      <c r="H13" s="55"/>
      <c r="I13" s="43"/>
      <c r="J13" s="116">
        <v>0.1</v>
      </c>
      <c r="K13" s="117"/>
      <c r="L13" s="118"/>
      <c r="M13" s="119">
        <v>0.25</v>
      </c>
      <c r="N13" s="120"/>
      <c r="O13" s="121"/>
      <c r="P13" s="116">
        <v>0.1</v>
      </c>
      <c r="Q13" s="117"/>
      <c r="R13" s="155">
        <v>0.1</v>
      </c>
      <c r="S13" s="156"/>
      <c r="T13" s="157">
        <v>0.25</v>
      </c>
      <c r="U13" s="122"/>
      <c r="V13" s="154">
        <v>0.2</v>
      </c>
      <c r="W13" s="153">
        <f t="shared" si="0"/>
        <v>1</v>
      </c>
      <c r="X13" s="2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</row>
    <row r="14" s="1" customFormat="1" ht="60" customHeight="1" spans="1:16376">
      <c r="A14" s="38">
        <v>6</v>
      </c>
      <c r="B14" s="39" t="s">
        <v>24</v>
      </c>
      <c r="C14" s="40" t="s">
        <v>155</v>
      </c>
      <c r="D14" s="41"/>
      <c r="E14" s="42"/>
      <c r="F14" s="43"/>
      <c r="G14" s="53"/>
      <c r="H14" s="55"/>
      <c r="I14" s="43"/>
      <c r="J14" s="116">
        <v>0.1</v>
      </c>
      <c r="K14" s="117"/>
      <c r="L14" s="118"/>
      <c r="M14" s="119">
        <v>0.25</v>
      </c>
      <c r="N14" s="120"/>
      <c r="O14" s="121"/>
      <c r="P14" s="116">
        <v>0.1</v>
      </c>
      <c r="Q14" s="117"/>
      <c r="R14" s="155">
        <v>0.1</v>
      </c>
      <c r="S14" s="156"/>
      <c r="T14" s="157">
        <v>0.25</v>
      </c>
      <c r="U14" s="122"/>
      <c r="V14" s="154">
        <v>0.2</v>
      </c>
      <c r="W14" s="153">
        <f t="shared" si="0"/>
        <v>1</v>
      </c>
      <c r="X14" s="2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</row>
    <row r="15" s="1" customFormat="1" ht="60" customHeight="1" spans="1:16376">
      <c r="A15" s="38">
        <v>7</v>
      </c>
      <c r="B15" s="39" t="s">
        <v>26</v>
      </c>
      <c r="C15" s="56" t="s">
        <v>156</v>
      </c>
      <c r="D15" s="41"/>
      <c r="E15" s="42"/>
      <c r="F15" s="43"/>
      <c r="G15" s="53"/>
      <c r="H15" s="45"/>
      <c r="I15" s="43"/>
      <c r="J15" s="116">
        <v>0.1</v>
      </c>
      <c r="K15" s="117"/>
      <c r="L15" s="118"/>
      <c r="M15" s="119">
        <v>0.25</v>
      </c>
      <c r="N15" s="120"/>
      <c r="O15" s="121"/>
      <c r="P15" s="116">
        <v>0.1</v>
      </c>
      <c r="Q15" s="117"/>
      <c r="R15" s="155">
        <v>0.1</v>
      </c>
      <c r="S15" s="156"/>
      <c r="T15" s="157">
        <v>0.25</v>
      </c>
      <c r="U15" s="43"/>
      <c r="V15" s="154">
        <v>0.2</v>
      </c>
      <c r="W15" s="153">
        <f t="shared" si="0"/>
        <v>1</v>
      </c>
      <c r="X15" s="2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</row>
    <row r="16" s="1" customFormat="1" customHeight="1" spans="1:16376">
      <c r="A16" s="38">
        <v>8</v>
      </c>
      <c r="B16" s="39" t="s">
        <v>27</v>
      </c>
      <c r="C16" s="57"/>
      <c r="D16" s="41"/>
      <c r="E16" s="42"/>
      <c r="F16" s="43"/>
      <c r="G16" s="53"/>
      <c r="H16" s="45"/>
      <c r="I16" s="43"/>
      <c r="J16" s="116">
        <v>0.1</v>
      </c>
      <c r="K16" s="117"/>
      <c r="L16" s="118"/>
      <c r="M16" s="119">
        <v>0.25</v>
      </c>
      <c r="N16" s="120"/>
      <c r="O16" s="121"/>
      <c r="P16" s="116">
        <v>0.1</v>
      </c>
      <c r="Q16" s="117"/>
      <c r="R16" s="155">
        <v>0.1</v>
      </c>
      <c r="S16" s="156"/>
      <c r="T16" s="157">
        <v>0.25</v>
      </c>
      <c r="U16" s="43"/>
      <c r="V16" s="154">
        <v>0.2</v>
      </c>
      <c r="W16" s="153">
        <f t="shared" si="0"/>
        <v>1</v>
      </c>
      <c r="X16" s="2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</row>
    <row r="17" s="1" customFormat="1" customHeight="1" spans="1:16376">
      <c r="A17" s="38">
        <v>9</v>
      </c>
      <c r="B17" s="39" t="s">
        <v>28</v>
      </c>
      <c r="C17" s="58"/>
      <c r="D17" s="41"/>
      <c r="E17" s="42"/>
      <c r="F17" s="43"/>
      <c r="G17" s="53"/>
      <c r="H17" s="45"/>
      <c r="I17" s="43"/>
      <c r="J17" s="116">
        <v>0.1</v>
      </c>
      <c r="K17" s="117"/>
      <c r="L17" s="118"/>
      <c r="M17" s="119">
        <v>0.25</v>
      </c>
      <c r="N17" s="120"/>
      <c r="O17" s="121"/>
      <c r="P17" s="116">
        <v>0.1</v>
      </c>
      <c r="Q17" s="117"/>
      <c r="R17" s="155">
        <v>0.1</v>
      </c>
      <c r="S17" s="156"/>
      <c r="T17" s="157">
        <v>0.25</v>
      </c>
      <c r="U17" s="43"/>
      <c r="V17" s="154">
        <v>0.2</v>
      </c>
      <c r="W17" s="153">
        <f t="shared" si="0"/>
        <v>1</v>
      </c>
      <c r="X17" s="2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</row>
    <row r="18" s="1" customFormat="1" customHeight="1" spans="1:16376">
      <c r="A18" s="38">
        <v>10</v>
      </c>
      <c r="B18" s="39" t="s">
        <v>29</v>
      </c>
      <c r="C18" s="59" t="s">
        <v>157</v>
      </c>
      <c r="D18" s="41"/>
      <c r="E18" s="42"/>
      <c r="F18" s="43"/>
      <c r="G18" s="53"/>
      <c r="H18" s="55"/>
      <c r="I18" s="43"/>
      <c r="J18" s="116">
        <v>0.1</v>
      </c>
      <c r="K18" s="117"/>
      <c r="L18" s="118"/>
      <c r="M18" s="119">
        <v>0.25</v>
      </c>
      <c r="N18" s="120"/>
      <c r="O18" s="121"/>
      <c r="P18" s="116">
        <v>0.1</v>
      </c>
      <c r="Q18" s="117"/>
      <c r="R18" s="155">
        <v>0.1</v>
      </c>
      <c r="S18" s="156"/>
      <c r="T18" s="157">
        <v>0.25</v>
      </c>
      <c r="U18" s="122"/>
      <c r="V18" s="154">
        <v>0.2</v>
      </c>
      <c r="W18" s="153">
        <f t="shared" si="0"/>
        <v>1</v>
      </c>
      <c r="X18" s="2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</row>
    <row r="19" s="1" customFormat="1" customHeight="1" spans="1:16376">
      <c r="A19" s="38">
        <v>11</v>
      </c>
      <c r="B19" s="39" t="s">
        <v>31</v>
      </c>
      <c r="C19" s="60"/>
      <c r="D19" s="41"/>
      <c r="E19" s="42"/>
      <c r="F19" s="43"/>
      <c r="G19" s="53"/>
      <c r="H19" s="45"/>
      <c r="I19" s="43"/>
      <c r="J19" s="116">
        <v>0.1</v>
      </c>
      <c r="K19" s="117"/>
      <c r="L19" s="118"/>
      <c r="M19" s="119">
        <v>0.25</v>
      </c>
      <c r="N19" s="120"/>
      <c r="O19" s="121"/>
      <c r="P19" s="116">
        <v>0.1</v>
      </c>
      <c r="Q19" s="117"/>
      <c r="R19" s="155">
        <v>0.1</v>
      </c>
      <c r="S19" s="156"/>
      <c r="T19" s="157">
        <v>0.25</v>
      </c>
      <c r="U19" s="122"/>
      <c r="V19" s="154">
        <v>0.2</v>
      </c>
      <c r="W19" s="153">
        <f t="shared" si="0"/>
        <v>1</v>
      </c>
      <c r="X19" s="2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</row>
    <row r="20" s="1" customFormat="1" ht="60" customHeight="1" spans="1:16376">
      <c r="A20" s="38">
        <v>12</v>
      </c>
      <c r="B20" s="39" t="s">
        <v>33</v>
      </c>
      <c r="C20" s="61" t="s">
        <v>33</v>
      </c>
      <c r="D20" s="41"/>
      <c r="E20" s="42"/>
      <c r="F20" s="43"/>
      <c r="G20" s="53"/>
      <c r="H20" s="45"/>
      <c r="I20" s="43"/>
      <c r="J20" s="116">
        <v>0.1</v>
      </c>
      <c r="K20" s="117"/>
      <c r="L20" s="118"/>
      <c r="M20" s="119">
        <v>0.25</v>
      </c>
      <c r="N20" s="120"/>
      <c r="O20" s="121"/>
      <c r="P20" s="116">
        <v>0.1</v>
      </c>
      <c r="Q20" s="117"/>
      <c r="R20" s="155">
        <v>0.1</v>
      </c>
      <c r="S20" s="156"/>
      <c r="T20" s="157">
        <v>0.25</v>
      </c>
      <c r="U20" s="122"/>
      <c r="V20" s="154">
        <v>0.2</v>
      </c>
      <c r="W20" s="153">
        <f t="shared" si="0"/>
        <v>1</v>
      </c>
      <c r="X20" s="2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</row>
    <row r="21" s="1" customFormat="1" ht="30" customHeight="1" spans="1:16376">
      <c r="A21" s="38">
        <v>13</v>
      </c>
      <c r="B21" s="39" t="s">
        <v>34</v>
      </c>
      <c r="C21" s="62" t="s">
        <v>34</v>
      </c>
      <c r="D21" s="41"/>
      <c r="E21" s="42"/>
      <c r="F21" s="43"/>
      <c r="G21" s="53"/>
      <c r="H21" s="45"/>
      <c r="I21" s="43"/>
      <c r="J21" s="116">
        <v>0.1</v>
      </c>
      <c r="K21" s="117"/>
      <c r="L21" s="118"/>
      <c r="M21" s="119">
        <v>0.25</v>
      </c>
      <c r="N21" s="120"/>
      <c r="O21" s="121"/>
      <c r="P21" s="116">
        <v>0.1</v>
      </c>
      <c r="Q21" s="117"/>
      <c r="R21" s="155">
        <v>0.1</v>
      </c>
      <c r="S21" s="156"/>
      <c r="T21" s="157">
        <v>0.25</v>
      </c>
      <c r="U21" s="43"/>
      <c r="V21" s="154">
        <v>0.2</v>
      </c>
      <c r="W21" s="153">
        <f t="shared" si="0"/>
        <v>1</v>
      </c>
      <c r="X21" s="2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</row>
    <row r="22" s="1" customFormat="1" ht="30" customHeight="1" spans="1:16376">
      <c r="A22" s="38">
        <v>14</v>
      </c>
      <c r="B22" s="39" t="s">
        <v>35</v>
      </c>
      <c r="C22" s="62" t="s">
        <v>35</v>
      </c>
      <c r="D22" s="41"/>
      <c r="E22" s="42"/>
      <c r="F22" s="43"/>
      <c r="G22" s="53"/>
      <c r="H22" s="55"/>
      <c r="I22" s="43"/>
      <c r="J22" s="116">
        <v>0.1</v>
      </c>
      <c r="K22" s="117"/>
      <c r="L22" s="118"/>
      <c r="M22" s="119">
        <v>0.25</v>
      </c>
      <c r="N22" s="120"/>
      <c r="O22" s="121"/>
      <c r="P22" s="116">
        <v>0.1</v>
      </c>
      <c r="Q22" s="117"/>
      <c r="R22" s="155">
        <v>0.1</v>
      </c>
      <c r="S22" s="156"/>
      <c r="T22" s="157">
        <v>0.25</v>
      </c>
      <c r="U22" s="122"/>
      <c r="V22" s="154">
        <v>0.2</v>
      </c>
      <c r="W22" s="153">
        <f t="shared" si="0"/>
        <v>1</v>
      </c>
      <c r="X22" s="2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</row>
    <row r="23" s="1" customFormat="1" ht="60" customHeight="1" spans="1:16376">
      <c r="A23" s="38">
        <v>15</v>
      </c>
      <c r="B23" s="39" t="s">
        <v>37</v>
      </c>
      <c r="C23" s="63" t="s">
        <v>37</v>
      </c>
      <c r="D23" s="41"/>
      <c r="E23" s="42"/>
      <c r="F23" s="43"/>
      <c r="G23" s="53"/>
      <c r="H23" s="55"/>
      <c r="I23" s="43"/>
      <c r="J23" s="116">
        <v>0.1</v>
      </c>
      <c r="K23" s="117"/>
      <c r="L23" s="118"/>
      <c r="M23" s="119">
        <v>0.25</v>
      </c>
      <c r="N23" s="120"/>
      <c r="O23" s="121"/>
      <c r="P23" s="116">
        <v>0.1</v>
      </c>
      <c r="Q23" s="117"/>
      <c r="R23" s="155">
        <v>0.1</v>
      </c>
      <c r="S23" s="156"/>
      <c r="T23" s="157">
        <v>0.25</v>
      </c>
      <c r="U23" s="122"/>
      <c r="V23" s="154">
        <v>0.2</v>
      </c>
      <c r="W23" s="153">
        <f t="shared" si="0"/>
        <v>1</v>
      </c>
      <c r="X23" s="2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</row>
    <row r="24" s="1" customFormat="1" ht="60" customHeight="1" spans="1:16376">
      <c r="A24" s="38">
        <v>16</v>
      </c>
      <c r="B24" s="39" t="s">
        <v>38</v>
      </c>
      <c r="C24" s="63" t="s">
        <v>38</v>
      </c>
      <c r="D24" s="41"/>
      <c r="E24" s="42"/>
      <c r="F24" s="43"/>
      <c r="G24" s="53"/>
      <c r="H24" s="55"/>
      <c r="I24" s="43"/>
      <c r="J24" s="116">
        <v>0.1</v>
      </c>
      <c r="K24" s="117"/>
      <c r="L24" s="118"/>
      <c r="M24" s="119">
        <v>0.25</v>
      </c>
      <c r="N24" s="120"/>
      <c r="O24" s="121"/>
      <c r="P24" s="116">
        <v>0.1</v>
      </c>
      <c r="Q24" s="117"/>
      <c r="R24" s="155">
        <v>0.1</v>
      </c>
      <c r="S24" s="156"/>
      <c r="T24" s="157">
        <v>0.25</v>
      </c>
      <c r="U24" s="122"/>
      <c r="V24" s="154">
        <v>0.2</v>
      </c>
      <c r="W24" s="153">
        <f t="shared" si="0"/>
        <v>1</v>
      </c>
      <c r="X24" s="2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</row>
    <row r="25" s="1" customFormat="1" ht="60" customHeight="1" spans="1:16376">
      <c r="A25" s="38">
        <v>17</v>
      </c>
      <c r="B25" s="39" t="s">
        <v>39</v>
      </c>
      <c r="C25" s="63" t="s">
        <v>39</v>
      </c>
      <c r="D25" s="41"/>
      <c r="E25" s="42"/>
      <c r="F25" s="43"/>
      <c r="G25" s="53"/>
      <c r="H25" s="55"/>
      <c r="I25" s="43"/>
      <c r="J25" s="116">
        <v>0.1</v>
      </c>
      <c r="K25" s="117"/>
      <c r="L25" s="118"/>
      <c r="M25" s="119">
        <v>0.25</v>
      </c>
      <c r="N25" s="120"/>
      <c r="O25" s="121"/>
      <c r="P25" s="116">
        <v>0.1</v>
      </c>
      <c r="Q25" s="117"/>
      <c r="R25" s="155">
        <v>0.1</v>
      </c>
      <c r="S25" s="156"/>
      <c r="T25" s="157">
        <v>0.25</v>
      </c>
      <c r="U25" s="122"/>
      <c r="V25" s="154">
        <v>0.2</v>
      </c>
      <c r="W25" s="153">
        <f t="shared" si="0"/>
        <v>1</v>
      </c>
      <c r="X25" s="2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</row>
    <row r="26" s="1" customFormat="1" ht="60" customHeight="1" spans="1:16376">
      <c r="A26" s="38">
        <v>18</v>
      </c>
      <c r="B26" s="39" t="s">
        <v>40</v>
      </c>
      <c r="C26" s="63" t="s">
        <v>40</v>
      </c>
      <c r="D26" s="41"/>
      <c r="E26" s="42"/>
      <c r="F26" s="43"/>
      <c r="G26" s="53"/>
      <c r="H26" s="55"/>
      <c r="I26" s="43"/>
      <c r="J26" s="116">
        <v>0.1</v>
      </c>
      <c r="K26" s="117"/>
      <c r="L26" s="118"/>
      <c r="M26" s="119">
        <v>0.25</v>
      </c>
      <c r="N26" s="120"/>
      <c r="O26" s="121"/>
      <c r="P26" s="116">
        <v>0.1</v>
      </c>
      <c r="Q26" s="117"/>
      <c r="R26" s="155">
        <v>0.1</v>
      </c>
      <c r="S26" s="156"/>
      <c r="T26" s="157">
        <v>0.25</v>
      </c>
      <c r="U26" s="122"/>
      <c r="V26" s="154">
        <v>0.2</v>
      </c>
      <c r="W26" s="153">
        <f t="shared" si="0"/>
        <v>1</v>
      </c>
      <c r="X26" s="2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</row>
    <row r="27" s="1" customFormat="1" ht="60" customHeight="1" spans="1:16376">
      <c r="A27" s="38">
        <v>19</v>
      </c>
      <c r="B27" s="39" t="s">
        <v>41</v>
      </c>
      <c r="C27" s="63" t="s">
        <v>41</v>
      </c>
      <c r="D27" s="41"/>
      <c r="E27" s="42"/>
      <c r="F27" s="43"/>
      <c r="G27" s="53"/>
      <c r="H27" s="55"/>
      <c r="I27" s="43"/>
      <c r="J27" s="116">
        <v>0.1</v>
      </c>
      <c r="K27" s="117"/>
      <c r="L27" s="118"/>
      <c r="M27" s="119">
        <v>0.25</v>
      </c>
      <c r="N27" s="120"/>
      <c r="O27" s="121"/>
      <c r="P27" s="116">
        <v>0.1</v>
      </c>
      <c r="Q27" s="117"/>
      <c r="R27" s="155">
        <v>0.1</v>
      </c>
      <c r="S27" s="156"/>
      <c r="T27" s="157">
        <v>0.25</v>
      </c>
      <c r="U27" s="122"/>
      <c r="V27" s="154">
        <v>0.2</v>
      </c>
      <c r="W27" s="153">
        <f t="shared" si="0"/>
        <v>1</v>
      </c>
      <c r="X27" s="2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</row>
    <row r="28" ht="60" customHeight="1" spans="1:23">
      <c r="A28" s="38">
        <v>20</v>
      </c>
      <c r="B28" s="39" t="s">
        <v>42</v>
      </c>
      <c r="C28" s="63" t="s">
        <v>42</v>
      </c>
      <c r="D28" s="41"/>
      <c r="E28" s="42"/>
      <c r="F28" s="43"/>
      <c r="G28" s="53"/>
      <c r="H28" s="55"/>
      <c r="I28" s="43"/>
      <c r="J28" s="116">
        <v>0.1</v>
      </c>
      <c r="K28" s="117"/>
      <c r="L28" s="118"/>
      <c r="M28" s="119">
        <v>0.25</v>
      </c>
      <c r="N28" s="120"/>
      <c r="O28" s="121"/>
      <c r="P28" s="116">
        <v>0.1</v>
      </c>
      <c r="Q28" s="117"/>
      <c r="R28" s="155">
        <v>0.1</v>
      </c>
      <c r="S28" s="156"/>
      <c r="T28" s="157">
        <v>0.25</v>
      </c>
      <c r="U28" s="122"/>
      <c r="V28" s="154">
        <v>0.2</v>
      </c>
      <c r="W28" s="153">
        <f t="shared" si="0"/>
        <v>1</v>
      </c>
    </row>
    <row r="29" ht="60" customHeight="1" spans="1:23">
      <c r="A29" s="38">
        <v>21</v>
      </c>
      <c r="B29" s="39" t="s">
        <v>44</v>
      </c>
      <c r="C29" s="63" t="s">
        <v>44</v>
      </c>
      <c r="D29" s="41"/>
      <c r="E29" s="42"/>
      <c r="F29" s="43"/>
      <c r="G29" s="53"/>
      <c r="H29" s="55"/>
      <c r="I29" s="43"/>
      <c r="J29" s="116">
        <v>0.1</v>
      </c>
      <c r="K29" s="117"/>
      <c r="L29" s="118"/>
      <c r="M29" s="119">
        <v>0.25</v>
      </c>
      <c r="N29" s="120"/>
      <c r="O29" s="121"/>
      <c r="P29" s="116">
        <v>0.1</v>
      </c>
      <c r="Q29" s="117"/>
      <c r="R29" s="155">
        <v>0.1</v>
      </c>
      <c r="S29" s="156"/>
      <c r="T29" s="157">
        <v>0.25</v>
      </c>
      <c r="U29" s="122"/>
      <c r="V29" s="154">
        <v>0.2</v>
      </c>
      <c r="W29" s="153">
        <f t="shared" si="0"/>
        <v>1</v>
      </c>
    </row>
    <row r="30" ht="60" customHeight="1" spans="1:23">
      <c r="A30" s="38">
        <v>22</v>
      </c>
      <c r="B30" s="39" t="s">
        <v>45</v>
      </c>
      <c r="C30" s="63" t="s">
        <v>45</v>
      </c>
      <c r="D30" s="41"/>
      <c r="E30" s="42"/>
      <c r="F30" s="43"/>
      <c r="G30" s="53"/>
      <c r="H30" s="55"/>
      <c r="I30" s="43"/>
      <c r="J30" s="116">
        <v>0.1</v>
      </c>
      <c r="K30" s="117"/>
      <c r="L30" s="118"/>
      <c r="M30" s="119">
        <v>0.25</v>
      </c>
      <c r="N30" s="120"/>
      <c r="O30" s="121"/>
      <c r="P30" s="116">
        <v>0.1</v>
      </c>
      <c r="Q30" s="117"/>
      <c r="R30" s="155">
        <v>0.1</v>
      </c>
      <c r="S30" s="156"/>
      <c r="T30" s="157">
        <v>0.25</v>
      </c>
      <c r="U30" s="122"/>
      <c r="V30" s="154">
        <v>0.2</v>
      </c>
      <c r="W30" s="153">
        <f t="shared" si="0"/>
        <v>1</v>
      </c>
    </row>
    <row r="31" s="1" customFormat="1" ht="60" customHeight="1" spans="1:16376">
      <c r="A31" s="38">
        <v>23</v>
      </c>
      <c r="B31" s="39" t="s">
        <v>46</v>
      </c>
      <c r="C31" s="63" t="s">
        <v>46</v>
      </c>
      <c r="D31" s="41"/>
      <c r="E31" s="42"/>
      <c r="F31" s="43"/>
      <c r="G31" s="53"/>
      <c r="H31" s="55"/>
      <c r="I31" s="43"/>
      <c r="J31" s="116">
        <v>0.1</v>
      </c>
      <c r="K31" s="117"/>
      <c r="L31" s="118"/>
      <c r="M31" s="119">
        <v>0.25</v>
      </c>
      <c r="N31" s="120"/>
      <c r="O31" s="121"/>
      <c r="P31" s="116">
        <v>0.1</v>
      </c>
      <c r="Q31" s="117"/>
      <c r="R31" s="155">
        <v>0.1</v>
      </c>
      <c r="S31" s="156"/>
      <c r="T31" s="157">
        <v>0.25</v>
      </c>
      <c r="U31" s="122"/>
      <c r="V31" s="154">
        <v>0.2</v>
      </c>
      <c r="W31" s="153">
        <f t="shared" si="0"/>
        <v>1</v>
      </c>
      <c r="X31" s="2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</row>
    <row r="32" s="1" customFormat="1" ht="60" customHeight="1" spans="1:16376">
      <c r="A32" s="38">
        <v>24</v>
      </c>
      <c r="B32" s="39" t="s">
        <v>47</v>
      </c>
      <c r="C32" s="63" t="s">
        <v>47</v>
      </c>
      <c r="D32" s="41"/>
      <c r="E32" s="42"/>
      <c r="F32" s="43"/>
      <c r="G32" s="53"/>
      <c r="H32" s="55"/>
      <c r="I32" s="43"/>
      <c r="J32" s="53"/>
      <c r="K32" s="114"/>
      <c r="L32" s="115"/>
      <c r="M32" s="53"/>
      <c r="N32" s="55"/>
      <c r="O32" s="122"/>
      <c r="P32" s="116">
        <v>0.2</v>
      </c>
      <c r="Q32" s="114"/>
      <c r="R32" s="155">
        <v>0.2</v>
      </c>
      <c r="S32" s="53"/>
      <c r="T32" s="157">
        <v>0.4</v>
      </c>
      <c r="U32" s="43"/>
      <c r="V32" s="154">
        <v>0.2</v>
      </c>
      <c r="W32" s="153">
        <f t="shared" si="0"/>
        <v>1</v>
      </c>
      <c r="X32" s="2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</row>
    <row r="33" s="1" customFormat="1" ht="60" customHeight="1" spans="1:16376">
      <c r="A33" s="46">
        <v>25</v>
      </c>
      <c r="B33" s="39" t="s">
        <v>48</v>
      </c>
      <c r="C33" s="64" t="s">
        <v>48</v>
      </c>
      <c r="D33" s="41"/>
      <c r="E33" s="42"/>
      <c r="F33" s="65">
        <v>0.1</v>
      </c>
      <c r="G33" s="66"/>
      <c r="H33" s="67">
        <v>0.1</v>
      </c>
      <c r="I33" s="123"/>
      <c r="J33" s="124">
        <v>0.1</v>
      </c>
      <c r="K33" s="125"/>
      <c r="L33" s="126"/>
      <c r="M33" s="127">
        <v>0.15</v>
      </c>
      <c r="N33" s="128"/>
      <c r="O33" s="129"/>
      <c r="P33" s="124">
        <v>0.1</v>
      </c>
      <c r="Q33" s="158"/>
      <c r="R33" s="159">
        <v>0.1</v>
      </c>
      <c r="S33" s="160"/>
      <c r="T33" s="161">
        <v>0.15</v>
      </c>
      <c r="U33" s="129"/>
      <c r="V33" s="162">
        <v>0.2</v>
      </c>
      <c r="W33" s="153">
        <f t="shared" si="0"/>
        <v>1</v>
      </c>
      <c r="X33" s="2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</row>
    <row r="34" ht="30" customHeight="1" spans="1:24">
      <c r="A34" s="68" t="s">
        <v>158</v>
      </c>
      <c r="B34" s="69"/>
      <c r="C34" s="70"/>
      <c r="D34" s="71"/>
      <c r="E34" s="72"/>
      <c r="F34" s="73"/>
      <c r="G34" s="74"/>
      <c r="H34" s="75"/>
      <c r="I34" s="73"/>
      <c r="J34" s="74"/>
      <c r="K34" s="130"/>
      <c r="L34" s="131"/>
      <c r="M34" s="74"/>
      <c r="N34" s="75"/>
      <c r="O34" s="73"/>
      <c r="P34" s="74"/>
      <c r="Q34" s="130"/>
      <c r="R34" s="131"/>
      <c r="S34" s="74"/>
      <c r="T34" s="75"/>
      <c r="U34" s="73"/>
      <c r="V34" s="130"/>
      <c r="W34" s="163"/>
      <c r="X34" s="163"/>
    </row>
    <row r="35" ht="30" customHeight="1" spans="1:24">
      <c r="A35" s="76" t="s">
        <v>159</v>
      </c>
      <c r="B35" s="77"/>
      <c r="C35" s="78"/>
      <c r="D35" s="79"/>
      <c r="E35" s="80"/>
      <c r="F35" s="81"/>
      <c r="G35" s="82"/>
      <c r="H35" s="83"/>
      <c r="I35" s="81"/>
      <c r="J35" s="82"/>
      <c r="K35" s="132"/>
      <c r="L35" s="133"/>
      <c r="M35" s="82"/>
      <c r="N35" s="83"/>
      <c r="O35" s="81"/>
      <c r="P35" s="82"/>
      <c r="Q35" s="132"/>
      <c r="R35" s="133"/>
      <c r="S35" s="82"/>
      <c r="T35" s="83"/>
      <c r="U35" s="81"/>
      <c r="V35" s="132"/>
      <c r="W35" s="164"/>
      <c r="X35" s="164"/>
    </row>
    <row r="36" ht="10" customHeight="1" spans="1:24">
      <c r="A36" s="84"/>
      <c r="B36" s="85"/>
      <c r="C36" s="86"/>
      <c r="D36" s="87"/>
      <c r="E36" s="87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165"/>
      <c r="W36" s="164"/>
      <c r="X36" s="164"/>
    </row>
    <row r="37" ht="30" customHeight="1" spans="1:22">
      <c r="A37" s="88" t="s">
        <v>160</v>
      </c>
      <c r="B37" s="89"/>
      <c r="C37" s="89"/>
      <c r="D37" s="90"/>
      <c r="E37" s="91"/>
      <c r="F37" s="92"/>
      <c r="G37" s="93"/>
      <c r="H37" s="94"/>
      <c r="I37" s="92"/>
      <c r="J37" s="93"/>
      <c r="K37" s="134"/>
      <c r="L37" s="135"/>
      <c r="M37" s="93"/>
      <c r="N37" s="94"/>
      <c r="O37" s="92"/>
      <c r="P37" s="93"/>
      <c r="Q37" s="134"/>
      <c r="R37" s="135"/>
      <c r="S37" s="93"/>
      <c r="T37" s="94"/>
      <c r="U37" s="92"/>
      <c r="V37" s="94"/>
    </row>
    <row r="38" ht="30" customHeight="1" spans="1:22">
      <c r="A38" s="95" t="s">
        <v>161</v>
      </c>
      <c r="B38" s="96"/>
      <c r="C38" s="96"/>
      <c r="D38" s="97"/>
      <c r="E38" s="98"/>
      <c r="F38" s="99"/>
      <c r="G38" s="100"/>
      <c r="H38" s="101"/>
      <c r="I38" s="99"/>
      <c r="J38" s="100"/>
      <c r="K38" s="136"/>
      <c r="L38" s="137"/>
      <c r="M38" s="100"/>
      <c r="N38" s="101"/>
      <c r="O38" s="99"/>
      <c r="P38" s="100"/>
      <c r="Q38" s="136"/>
      <c r="R38" s="137"/>
      <c r="S38" s="100"/>
      <c r="T38" s="101"/>
      <c r="U38" s="99"/>
      <c r="V38" s="101"/>
    </row>
    <row r="39" ht="30" customHeight="1" spans="1:22">
      <c r="A39" s="102"/>
      <c r="B39" s="103"/>
      <c r="C39" s="104"/>
      <c r="D39" s="105"/>
      <c r="E39" s="105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66"/>
    </row>
  </sheetData>
  <mergeCells count="29">
    <mergeCell ref="C1:T1"/>
    <mergeCell ref="C2:T2"/>
    <mergeCell ref="B3:R3"/>
    <mergeCell ref="C4:T4"/>
    <mergeCell ref="F5:N5"/>
    <mergeCell ref="O5:T5"/>
    <mergeCell ref="U5:V5"/>
    <mergeCell ref="A34:C34"/>
    <mergeCell ref="W34:X34"/>
    <mergeCell ref="A35:C35"/>
    <mergeCell ref="A37:C37"/>
    <mergeCell ref="A38:C38"/>
    <mergeCell ref="A5:A6"/>
    <mergeCell ref="A7:A8"/>
    <mergeCell ref="A9:A10"/>
    <mergeCell ref="B5:B6"/>
    <mergeCell ref="B7:B8"/>
    <mergeCell ref="B9:B10"/>
    <mergeCell ref="C5:C6"/>
    <mergeCell ref="C15:C17"/>
    <mergeCell ref="C18:C19"/>
    <mergeCell ref="D5:D6"/>
    <mergeCell ref="D7:D8"/>
    <mergeCell ref="D9:D10"/>
    <mergeCell ref="D37:D38"/>
    <mergeCell ref="E5:E6"/>
    <mergeCell ref="E7:E8"/>
    <mergeCell ref="E9:E10"/>
    <mergeCell ref="E37:E38"/>
  </mergeCells>
  <pageMargins left="0.751388888888889" right="0.751388888888889" top="1" bottom="1" header="0.5" footer="0.5"/>
  <pageSetup paperSize="9" scale="31" fitToHeight="0" orientation="landscape" horizontalDpi="600"/>
  <headerFooter/>
  <rowBreaks count="1" manualBreakCount="1">
    <brk id="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XF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ORC</vt:lpstr>
      <vt:lpstr>COMPOSICOES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</dc:creator>
  <cp:lastModifiedBy>Ivana</cp:lastModifiedBy>
  <dcterms:created xsi:type="dcterms:W3CDTF">2016-12-06T19:53:00Z</dcterms:created>
  <dcterms:modified xsi:type="dcterms:W3CDTF">2024-03-22T14:46:13Z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5C1772F6240C498FAC5B8FAB62761629_13</vt:lpwstr>
  </property>
  <property fmtid="{D5CDD505-2E9C-101B-9397-08002B2CF9AE}" pid="3" name="KSOProductBuildVer">
    <vt:lpwstr>1046-12.2.0.13489</vt:lpwstr>
  </property>
</Properties>
</file>